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rown\Desktop\"/>
    </mc:Choice>
  </mc:AlternateContent>
  <xr:revisionPtr revIDLastSave="0" documentId="8_{E70134F2-EDBF-4AFE-8F61-0324AB5CCF73}" xr6:coauthVersionLast="47" xr6:coauthVersionMax="47" xr10:uidLastSave="{00000000-0000-0000-0000-000000000000}"/>
  <bookViews>
    <workbookView xWindow="-120" yWindow="-120" windowWidth="29040" windowHeight="15840" xr2:uid="{5401C171-2A81-45BD-9275-34112CD9AF36}"/>
  </bookViews>
  <sheets>
    <sheet name="Portfolio Companies" sheetId="1" r:id="rId1"/>
    <sheet name="Fund Net Cash Flows_Fund I" sheetId="2" r:id="rId2"/>
    <sheet name="Fund Net Cash Flows_Fund II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K6" i="1"/>
  <c r="C7" i="3"/>
  <c r="C6" i="3"/>
  <c r="C5" i="3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C7" i="2"/>
  <c r="C6" i="2"/>
  <c r="C5" i="2"/>
  <c r="J55" i="1"/>
  <c r="I55" i="1"/>
  <c r="K55" i="1" s="1"/>
  <c r="J54" i="1"/>
  <c r="I54" i="1"/>
  <c r="K54" i="1" s="1"/>
  <c r="J53" i="1"/>
  <c r="I53" i="1"/>
  <c r="K53" i="1" s="1"/>
  <c r="J52" i="1"/>
  <c r="I52" i="1"/>
  <c r="K52" i="1" s="1"/>
  <c r="J51" i="1"/>
  <c r="I51" i="1"/>
  <c r="K51" i="1" s="1"/>
  <c r="J50" i="1"/>
  <c r="I50" i="1"/>
  <c r="K50" i="1" s="1"/>
  <c r="J49" i="1"/>
  <c r="I49" i="1"/>
  <c r="K49" i="1" s="1"/>
  <c r="J48" i="1"/>
  <c r="I48" i="1"/>
  <c r="K48" i="1" s="1"/>
  <c r="J47" i="1"/>
  <c r="I47" i="1"/>
  <c r="K47" i="1" s="1"/>
  <c r="J46" i="1"/>
  <c r="I46" i="1"/>
  <c r="K46" i="1" s="1"/>
  <c r="J45" i="1"/>
  <c r="I45" i="1"/>
  <c r="K45" i="1" s="1"/>
  <c r="J44" i="1"/>
  <c r="I44" i="1"/>
  <c r="K44" i="1" s="1"/>
  <c r="J43" i="1"/>
  <c r="I43" i="1"/>
  <c r="K43" i="1" s="1"/>
  <c r="J42" i="1"/>
  <c r="I42" i="1"/>
  <c r="K42" i="1" s="1"/>
  <c r="J41" i="1"/>
  <c r="I41" i="1"/>
  <c r="K41" i="1" s="1"/>
  <c r="J40" i="1"/>
  <c r="I40" i="1"/>
  <c r="K40" i="1" s="1"/>
  <c r="J39" i="1"/>
  <c r="I39" i="1"/>
  <c r="K39" i="1" s="1"/>
  <c r="J38" i="1"/>
  <c r="I38" i="1"/>
  <c r="K38" i="1" s="1"/>
  <c r="J37" i="1"/>
  <c r="I37" i="1"/>
  <c r="K37" i="1" s="1"/>
  <c r="J36" i="1"/>
  <c r="I36" i="1"/>
  <c r="K36" i="1" s="1"/>
  <c r="J35" i="1"/>
  <c r="I35" i="1"/>
  <c r="K35" i="1" s="1"/>
  <c r="J34" i="1"/>
  <c r="I34" i="1"/>
  <c r="K34" i="1" s="1"/>
  <c r="J33" i="1"/>
  <c r="I33" i="1"/>
  <c r="K33" i="1" s="1"/>
  <c r="J32" i="1"/>
  <c r="I32" i="1"/>
  <c r="K32" i="1" s="1"/>
  <c r="J31" i="1"/>
  <c r="I31" i="1"/>
  <c r="K31" i="1" s="1"/>
  <c r="J30" i="1"/>
  <c r="I30" i="1"/>
  <c r="K30" i="1" s="1"/>
  <c r="J29" i="1"/>
  <c r="I29" i="1"/>
  <c r="K29" i="1" s="1"/>
  <c r="J28" i="1"/>
  <c r="I28" i="1"/>
  <c r="K28" i="1" s="1"/>
  <c r="J27" i="1"/>
  <c r="I27" i="1"/>
  <c r="K27" i="1" s="1"/>
  <c r="J26" i="1"/>
  <c r="I26" i="1"/>
  <c r="K26" i="1" s="1"/>
  <c r="J25" i="1"/>
  <c r="I25" i="1"/>
  <c r="K25" i="1" s="1"/>
  <c r="J24" i="1"/>
  <c r="I24" i="1"/>
  <c r="K24" i="1" s="1"/>
  <c r="J23" i="1"/>
  <c r="I23" i="1"/>
  <c r="K23" i="1" s="1"/>
  <c r="J22" i="1"/>
  <c r="I22" i="1"/>
  <c r="K22" i="1" s="1"/>
  <c r="J21" i="1"/>
  <c r="I21" i="1"/>
  <c r="K21" i="1" s="1"/>
  <c r="J20" i="1"/>
  <c r="I20" i="1"/>
  <c r="K20" i="1" s="1"/>
  <c r="J19" i="1"/>
  <c r="I19" i="1"/>
  <c r="K19" i="1" s="1"/>
  <c r="J18" i="1"/>
  <c r="I18" i="1"/>
  <c r="K18" i="1" s="1"/>
  <c r="J17" i="1"/>
  <c r="I17" i="1"/>
  <c r="K17" i="1" s="1"/>
  <c r="J16" i="1"/>
  <c r="I16" i="1"/>
  <c r="K16" i="1" s="1"/>
  <c r="J15" i="1"/>
  <c r="I15" i="1"/>
  <c r="K15" i="1" s="1"/>
  <c r="J14" i="1"/>
  <c r="I14" i="1"/>
  <c r="K14" i="1" s="1"/>
  <c r="J13" i="1"/>
  <c r="I13" i="1"/>
  <c r="K13" i="1" s="1"/>
  <c r="J12" i="1"/>
  <c r="I12" i="1"/>
  <c r="K12" i="1" s="1"/>
  <c r="J11" i="1"/>
  <c r="I11" i="1"/>
  <c r="K11" i="1" s="1"/>
  <c r="J10" i="1"/>
  <c r="I10" i="1"/>
  <c r="K10" i="1" s="1"/>
  <c r="J9" i="1"/>
  <c r="I9" i="1"/>
  <c r="K9" i="1" s="1"/>
  <c r="J8" i="1"/>
  <c r="I8" i="1"/>
  <c r="K8" i="1" s="1"/>
  <c r="J7" i="1"/>
  <c r="I7" i="1"/>
  <c r="K7" i="1" s="1"/>
  <c r="J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Laura Thompson</author>
    <author>Thomas Moon</author>
  </authors>
  <commentList>
    <comment ref="B1" authorId="0" shapeId="0" xr:uid="{7CB6320A-47B8-427F-A31F-64A690277EE1}">
      <text>
        <r>
          <rPr>
            <b/>
            <sz val="9"/>
            <color indexed="81"/>
            <rFont val="Tahoma"/>
            <family val="2"/>
          </rPr>
          <t xml:space="preserve">Typically the most recent quarter available
</t>
        </r>
      </text>
    </comment>
    <comment ref="I5" authorId="1" shapeId="0" xr:uid="{988DEDFD-1D6F-4C8A-B561-C36B4AE725EA}">
      <text>
        <r>
          <rPr>
            <b/>
            <sz val="9"/>
            <color indexed="81"/>
            <rFont val="Tahoma"/>
            <family val="2"/>
          </rPr>
          <t xml:space="preserve">Realized Value + Unrealized Value (FMV)
</t>
        </r>
      </text>
    </comment>
    <comment ref="J5" authorId="1" shapeId="0" xr:uid="{8DF72813-D13E-4872-A641-CA9D0378D262}">
      <text>
        <r>
          <rPr>
            <b/>
            <sz val="9"/>
            <color indexed="81"/>
            <rFont val="Tahoma"/>
            <family val="2"/>
          </rPr>
          <t>We view this metric as Realized Value/Total Invested Cost. Some LPs view this as the realized value and total invested cost of the fully realized companies</t>
        </r>
      </text>
    </comment>
    <comment ref="K5" authorId="1" shapeId="0" xr:uid="{FC83EF8F-99B6-4EC0-B886-01A9DFF2AE7A}">
      <text>
        <r>
          <rPr>
            <b/>
            <sz val="9"/>
            <color indexed="81"/>
            <rFont val="Tahoma"/>
            <family val="2"/>
          </rPr>
          <t>Total Value/Total Invested Cost</t>
        </r>
      </text>
    </comment>
    <comment ref="S5" authorId="1" shapeId="0" xr:uid="{84B1B708-7C04-46C5-BE11-73F143D903D2}">
      <text>
        <r>
          <rPr>
            <b/>
            <sz val="9"/>
            <color indexed="81"/>
            <rFont val="Tahoma"/>
            <family val="2"/>
          </rPr>
          <t>We typically see: IPO, M&amp;A, Write-off as options</t>
        </r>
      </text>
    </comment>
    <comment ref="U5" authorId="1" shapeId="0" xr:uid="{4F8729D6-B7A4-4115-8EFD-EFDCA51B25E0}">
      <text>
        <r>
          <rPr>
            <b/>
            <sz val="9"/>
            <color indexed="81"/>
            <rFont val="Tahoma"/>
            <family val="2"/>
          </rPr>
          <t>"O" designates observer. We also see some managers specify whether a seat is current or legacy.</t>
        </r>
      </text>
    </comment>
    <comment ref="V5" authorId="0" shapeId="0" xr:uid="{4DB83AFF-D3C5-4572-96F3-816BF917BCAC}">
      <text>
        <r>
          <rPr>
            <b/>
            <sz val="9"/>
            <color indexed="81"/>
            <rFont val="Tahoma"/>
            <family val="2"/>
          </rPr>
          <t>Geography depends on the strategy. For a global fund, country or region is best. For a US fund, region or state is typically most helpful.</t>
        </r>
      </text>
    </comment>
    <comment ref="X5" authorId="1" shapeId="0" xr:uid="{55C5D834-EC49-4A32-81FA-8BF7449BD4E7}">
      <text>
        <r>
          <rPr>
            <b/>
            <sz val="9"/>
            <color indexed="81"/>
            <rFont val="Tahoma"/>
            <family val="2"/>
          </rPr>
          <t>Investors entering prior to the fund's entry round</t>
        </r>
      </text>
    </comment>
    <comment ref="Y5" authorId="1" shapeId="0" xr:uid="{3A724C6E-5847-43C5-BFB2-554FB5AB605D}">
      <text>
        <r>
          <rPr>
            <b/>
            <sz val="9"/>
            <color indexed="81"/>
            <rFont val="Tahoma"/>
            <family val="2"/>
          </rPr>
          <t>Investors entering alongisde the fund's initial investment</t>
        </r>
      </text>
    </comment>
    <comment ref="Z5" authorId="1" shapeId="0" xr:uid="{DCF38472-D367-4EF4-9990-CD77B2E09A0D}">
      <text>
        <r>
          <rPr>
            <b/>
            <sz val="9"/>
            <color indexed="81"/>
            <rFont val="Tahoma"/>
            <family val="2"/>
          </rPr>
          <t>Investors entering after the fund's entry round</t>
        </r>
      </text>
    </comment>
  </commentList>
</comments>
</file>

<file path=xl/sharedStrings.xml><?xml version="1.0" encoding="utf-8"?>
<sst xmlns="http://schemas.openxmlformats.org/spreadsheetml/2006/main" count="70" uniqueCount="55">
  <si>
    <t>As of Date:</t>
  </si>
  <si>
    <t>Note: Data below is not real data and put in for illustration purposes.</t>
  </si>
  <si>
    <t>$ in [  ] (Please note currency and if data is denominated in thousands or millions)</t>
  </si>
  <si>
    <t>Financial Data</t>
  </si>
  <si>
    <t>Entry Data</t>
  </si>
  <si>
    <t>Current/Exit Data</t>
  </si>
  <si>
    <t>Attribution Data</t>
  </si>
  <si>
    <t>Qualitative Data</t>
  </si>
  <si>
    <t>Company Metrics</t>
  </si>
  <si>
    <t>Fund</t>
  </si>
  <si>
    <t>Company Name</t>
  </si>
  <si>
    <t>Date of Initial Investment</t>
  </si>
  <si>
    <t>Initial Invested Cost</t>
  </si>
  <si>
    <t>Total Invested Cost</t>
  </si>
  <si>
    <t>Realized Value</t>
  </si>
  <si>
    <t>Unrealized Value (FMV)</t>
  </si>
  <si>
    <t>Total Value</t>
  </si>
  <si>
    <t>Realized MOC</t>
  </si>
  <si>
    <t>Gross MOC</t>
  </si>
  <si>
    <t>Entry Series</t>
  </si>
  <si>
    <t>Entry Ownership (%)</t>
  </si>
  <si>
    <t>Entry Valuation (post-money)</t>
  </si>
  <si>
    <t>Latest/Exit Series</t>
  </si>
  <si>
    <t>Current/Exit Ownership (%)</t>
  </si>
  <si>
    <t>Current/Exit Valuation (post-money)</t>
  </si>
  <si>
    <t>Exit Date (if applicable)</t>
  </si>
  <si>
    <t>Exit Type (if applicable)</t>
  </si>
  <si>
    <t>Lead Partner</t>
  </si>
  <si>
    <t>Board Seat (Y/N/O)</t>
  </si>
  <si>
    <t>Geography</t>
  </si>
  <si>
    <t>Sector</t>
  </si>
  <si>
    <t>Prior investors</t>
  </si>
  <si>
    <t>Co-investors</t>
  </si>
  <si>
    <t>Follow-on investors</t>
  </si>
  <si>
    <t>2017 Revenue</t>
  </si>
  <si>
    <t>2018 Revenue</t>
  </si>
  <si>
    <t>2019E Revenue</t>
  </si>
  <si>
    <t>I</t>
  </si>
  <si>
    <t>Example Co</t>
  </si>
  <si>
    <t>Seed</t>
  </si>
  <si>
    <t>Series A</t>
  </si>
  <si>
    <t>n/a</t>
  </si>
  <si>
    <t>John Doe</t>
  </si>
  <si>
    <t>Y</t>
  </si>
  <si>
    <t>Bay Area</t>
  </si>
  <si>
    <t>Marketplace</t>
  </si>
  <si>
    <t>Performance Summary (as of Q1 2018):</t>
  </si>
  <si>
    <t>TVPI</t>
  </si>
  <si>
    <t>DPI</t>
  </si>
  <si>
    <t>Net IRR</t>
  </si>
  <si>
    <t>Date</t>
  </si>
  <si>
    <t>Contributions</t>
  </si>
  <si>
    <t>Distributions</t>
  </si>
  <si>
    <t>Unrealized Value</t>
  </si>
  <si>
    <t>Net 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</si>
</sst>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164" formatCode="&quot;$&quot;#,##0.0_);\(&quot;$&quot;#,##0.0\);\–_);&quot;–&quot;_)"/>
    <numFmt numFmtId="165" formatCode="0.0%_);\(0.0%\);&quot;–&quot;_)"/>
    <numFmt numFmtId="166" formatCode="0.00\x_);\(0.00\x\);&quot;–&quot;_)"/>
    <numFmt numFmtId="167" formatCode="&quot;$&quot;#,##0.0"/>
    <numFmt numFmtId="168" formatCode="0.0\x"/>
    <numFmt numFmtId="169" formatCode="0.0%"/>
    <numFmt numFmtId="170" formatCode="m/d/yy;@"/>
    <numFmt numFmtId="171" formatCode="&quot;$&quot;#,##0.0_);\(&quot;$&quot;#,##0.0\)"/>
    <numFmt numFmtId="172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3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2" xfId="0" applyFont="1" applyFill="1" applyBorder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0" fontId="1" fillId="2" borderId="1" xfId="0" applyFont="1" applyFill="1" applyBorder="1" applyAlignment="1">
      <alignment horizontal="centerContinuous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0" fillId="0" borderId="7" xfId="0" applyBorder="1"/>
    <xf numFmtId="0" fontId="0" fillId="0" borderId="4" xfId="0" applyBorder="1"/>
    <xf numFmtId="0" fontId="0" fillId="0" borderId="5" xfId="0" applyBorder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6" fontId="0" fillId="0" borderId="0" xfId="0" applyNumberFormat="1"/>
    <xf numFmtId="0" fontId="0" fillId="0" borderId="16" xfId="0" applyBorder="1"/>
    <xf numFmtId="0" fontId="0" fillId="0" borderId="17" xfId="0" applyBorder="1"/>
    <xf numFmtId="165" fontId="0" fillId="0" borderId="18" xfId="0" applyNumberFormat="1" applyBorder="1"/>
    <xf numFmtId="0" fontId="0" fillId="0" borderId="19" xfId="0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0" borderId="20" xfId="0" applyBorder="1"/>
    <xf numFmtId="0" fontId="0" fillId="0" borderId="21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10" xfId="0" applyNumberFormat="1" applyBorder="1" applyAlignment="1">
      <alignment horizontal="center"/>
    </xf>
    <xf numFmtId="168" fontId="0" fillId="0" borderId="11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8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167" fontId="0" fillId="0" borderId="0" xfId="0" applyNumberFormat="1"/>
    <xf numFmtId="167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70" fontId="0" fillId="0" borderId="10" xfId="0" applyNumberFormat="1" applyBorder="1" applyAlignment="1">
      <alignment horizontal="center"/>
    </xf>
    <xf numFmtId="170" fontId="0" fillId="0" borderId="0" xfId="0" applyNumberFormat="1" applyAlignment="1">
      <alignment horizontal="center"/>
    </xf>
    <xf numFmtId="170" fontId="0" fillId="0" borderId="5" xfId="0" applyNumberFormat="1" applyBorder="1" applyAlignment="1">
      <alignment horizontal="center"/>
    </xf>
    <xf numFmtId="170" fontId="0" fillId="0" borderId="9" xfId="0" applyNumberFormat="1" applyBorder="1" applyAlignment="1">
      <alignment horizontal="center"/>
    </xf>
    <xf numFmtId="170" fontId="0" fillId="0" borderId="7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70" fontId="0" fillId="0" borderId="4" xfId="0" applyNumberFormat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71" fontId="0" fillId="0" borderId="10" xfId="0" applyNumberFormat="1" applyBorder="1" applyAlignment="1">
      <alignment horizontal="center"/>
    </xf>
    <xf numFmtId="171" fontId="0" fillId="0" borderId="11" xfId="0" applyNumberFormat="1" applyBorder="1" applyAlignment="1">
      <alignment horizontal="center"/>
    </xf>
    <xf numFmtId="171" fontId="0" fillId="0" borderId="0" xfId="0" applyNumberFormat="1" applyAlignment="1">
      <alignment horizontal="center"/>
    </xf>
    <xf numFmtId="171" fontId="0" fillId="0" borderId="8" xfId="0" applyNumberForma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center"/>
    </xf>
    <xf numFmtId="7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/>
    <xf numFmtId="172" fontId="0" fillId="0" borderId="10" xfId="0" applyNumberFormat="1" applyBorder="1" applyAlignment="1">
      <alignment horizontal="center"/>
    </xf>
    <xf numFmtId="172" fontId="0" fillId="0" borderId="0" xfId="0" applyNumberFormat="1" applyAlignment="1">
      <alignment horizontal="center"/>
    </xf>
  </cellXfs>
  <cellStyles count="1">
    <cellStyle name="Normal" xfId="0" builtinId="0"/>
  </cellStyles>
  <dxfs count="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3D8CB-B7AF-490D-B126-F1117E0D724E}">
  <dimension ref="B1:AC57"/>
  <sheetViews>
    <sheetView tabSelected="1" zoomScaleNormal="100" workbookViewId="0">
      <selection activeCell="B7" sqref="B7"/>
    </sheetView>
  </sheetViews>
  <sheetFormatPr defaultRowHeight="14.45"/>
  <cols>
    <col min="1" max="1" width="2.5703125" customWidth="1"/>
    <col min="2" max="2" width="10.5703125" bestFit="1" customWidth="1"/>
    <col min="3" max="3" width="28.85546875" customWidth="1"/>
    <col min="4" max="4" width="16.28515625" customWidth="1"/>
    <col min="5" max="9" width="13.140625" customWidth="1"/>
    <col min="10" max="11" width="9" customWidth="1"/>
    <col min="12" max="12" width="11.42578125" bestFit="1" customWidth="1"/>
    <col min="13" max="14" width="14.28515625" customWidth="1"/>
    <col min="15" max="15" width="11.42578125" bestFit="1" customWidth="1"/>
    <col min="16" max="16" width="14.28515625" customWidth="1"/>
    <col min="17" max="17" width="21.140625" bestFit="1" customWidth="1"/>
    <col min="18" max="19" width="14.28515625" customWidth="1"/>
    <col min="20" max="21" width="12.140625" bestFit="1" customWidth="1"/>
    <col min="22" max="22" width="10.5703125" bestFit="1" customWidth="1"/>
    <col min="23" max="23" width="12.85546875" bestFit="1" customWidth="1"/>
    <col min="24" max="26" width="18.85546875" bestFit="1" customWidth="1"/>
    <col min="27" max="29" width="13.140625" customWidth="1"/>
  </cols>
  <sheetData>
    <row r="1" spans="2:29" ht="15" thickBot="1">
      <c r="B1" s="25" t="s">
        <v>0</v>
      </c>
      <c r="C1" s="26"/>
      <c r="I1" s="61" t="s">
        <v>1</v>
      </c>
    </row>
    <row r="2" spans="2:29">
      <c r="B2" s="60" t="s">
        <v>2</v>
      </c>
    </row>
    <row r="3" spans="2:29" ht="5.0999999999999996" customHeight="1" thickBot="1"/>
    <row r="4" spans="2:29" ht="15" thickBot="1">
      <c r="B4" s="23"/>
      <c r="C4" s="24"/>
      <c r="D4" s="4" t="s">
        <v>3</v>
      </c>
      <c r="E4" s="2"/>
      <c r="F4" s="2"/>
      <c r="G4" s="2"/>
      <c r="H4" s="2"/>
      <c r="I4" s="2"/>
      <c r="J4" s="2"/>
      <c r="K4" s="3"/>
      <c r="L4" s="4" t="s">
        <v>4</v>
      </c>
      <c r="M4" s="2"/>
      <c r="N4" s="3"/>
      <c r="O4" s="4" t="s">
        <v>5</v>
      </c>
      <c r="P4" s="2"/>
      <c r="Q4" s="2"/>
      <c r="R4" s="2"/>
      <c r="S4" s="3"/>
      <c r="T4" s="4" t="s">
        <v>6</v>
      </c>
      <c r="U4" s="3"/>
      <c r="V4" s="4" t="s">
        <v>7</v>
      </c>
      <c r="W4" s="2"/>
      <c r="X4" s="2"/>
      <c r="Y4" s="2"/>
      <c r="Z4" s="3"/>
      <c r="AA4" s="4" t="s">
        <v>8</v>
      </c>
      <c r="AB4" s="2"/>
      <c r="AC4" s="3"/>
    </row>
    <row r="5" spans="2:29" ht="30" customHeight="1" thickBot="1">
      <c r="B5" s="8" t="s">
        <v>9</v>
      </c>
      <c r="C5" s="1" t="s">
        <v>10</v>
      </c>
      <c r="D5" s="5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  <c r="K5" s="7" t="s">
        <v>18</v>
      </c>
      <c r="L5" s="5" t="s">
        <v>19</v>
      </c>
      <c r="M5" s="6" t="s">
        <v>20</v>
      </c>
      <c r="N5" s="7" t="s">
        <v>21</v>
      </c>
      <c r="O5" s="5" t="s">
        <v>22</v>
      </c>
      <c r="P5" s="6" t="s">
        <v>23</v>
      </c>
      <c r="Q5" s="6" t="s">
        <v>24</v>
      </c>
      <c r="R5" s="6" t="s">
        <v>25</v>
      </c>
      <c r="S5" s="7" t="s">
        <v>26</v>
      </c>
      <c r="T5" s="5" t="s">
        <v>27</v>
      </c>
      <c r="U5" s="7" t="s">
        <v>28</v>
      </c>
      <c r="V5" s="5" t="s">
        <v>29</v>
      </c>
      <c r="W5" s="6" t="s">
        <v>30</v>
      </c>
      <c r="X5" s="6" t="s">
        <v>31</v>
      </c>
      <c r="Y5" s="6" t="s">
        <v>32</v>
      </c>
      <c r="Z5" s="7" t="s">
        <v>33</v>
      </c>
      <c r="AA5" s="5" t="s">
        <v>34</v>
      </c>
      <c r="AB5" s="6" t="s">
        <v>35</v>
      </c>
      <c r="AC5" s="7" t="s">
        <v>36</v>
      </c>
    </row>
    <row r="6" spans="2:29">
      <c r="B6" s="9" t="s">
        <v>37</v>
      </c>
      <c r="C6" t="s">
        <v>38</v>
      </c>
      <c r="D6" s="46">
        <v>43373</v>
      </c>
      <c r="E6" s="62">
        <v>1</v>
      </c>
      <c r="F6" s="62">
        <v>1.5</v>
      </c>
      <c r="G6" s="62">
        <v>0</v>
      </c>
      <c r="H6" s="62">
        <v>2.4</v>
      </c>
      <c r="I6" s="63">
        <f t="shared" ref="I6:I55" si="0">H6+G6</f>
        <v>2.4</v>
      </c>
      <c r="J6" s="34">
        <f>G6/F6</f>
        <v>0</v>
      </c>
      <c r="K6" s="35">
        <f>I6/F6</f>
        <v>1.5999999999999999</v>
      </c>
      <c r="L6" s="30" t="s">
        <v>39</v>
      </c>
      <c r="M6" s="38">
        <v>0.108</v>
      </c>
      <c r="N6" s="33">
        <v>9.26</v>
      </c>
      <c r="O6" s="48" t="s">
        <v>40</v>
      </c>
      <c r="P6" s="38">
        <v>8.6999999999999994E-2</v>
      </c>
      <c r="Q6" s="32">
        <v>27</v>
      </c>
      <c r="R6" s="43" t="s">
        <v>41</v>
      </c>
      <c r="S6" s="28" t="s">
        <v>41</v>
      </c>
      <c r="T6" s="30" t="s">
        <v>42</v>
      </c>
      <c r="U6" s="30" t="s">
        <v>43</v>
      </c>
      <c r="V6" s="48" t="s">
        <v>44</v>
      </c>
      <c r="W6" s="27" t="s">
        <v>45</v>
      </c>
      <c r="X6" s="27"/>
      <c r="Y6" s="27"/>
      <c r="Z6" s="28"/>
      <c r="AA6" s="53">
        <v>0</v>
      </c>
      <c r="AB6" s="53">
        <v>0.92500000000000004</v>
      </c>
      <c r="AC6" s="54">
        <v>3.2</v>
      </c>
    </row>
    <row r="7" spans="2:29" ht="15" thickBot="1">
      <c r="B7" s="9"/>
      <c r="D7" s="47"/>
      <c r="E7" s="33"/>
      <c r="F7" s="33"/>
      <c r="G7" s="33"/>
      <c r="H7" s="33"/>
      <c r="I7" s="63">
        <f t="shared" si="0"/>
        <v>0</v>
      </c>
      <c r="J7" s="36" t="e">
        <f t="shared" ref="J7:J55" si="1">G7/F7</f>
        <v>#DIV/0!</v>
      </c>
      <c r="K7" s="37" t="e">
        <f t="shared" ref="K7:K55" si="2">I7/F7</f>
        <v>#DIV/0!</v>
      </c>
      <c r="L7" s="30"/>
      <c r="M7" s="38"/>
      <c r="N7" s="33"/>
      <c r="O7" s="29"/>
      <c r="P7" s="38"/>
      <c r="Q7" s="33"/>
      <c r="R7" s="44"/>
      <c r="S7" s="31"/>
      <c r="T7" s="30"/>
      <c r="U7" s="30"/>
      <c r="V7" s="29"/>
      <c r="W7" s="30"/>
      <c r="X7" s="30"/>
      <c r="Y7" s="30"/>
      <c r="Z7" s="31"/>
      <c r="AA7" s="55"/>
      <c r="AB7" s="55"/>
      <c r="AC7" s="56"/>
    </row>
    <row r="8" spans="2:29">
      <c r="B8" s="9"/>
      <c r="D8" s="47"/>
      <c r="E8" s="33"/>
      <c r="F8" s="33"/>
      <c r="G8" s="33"/>
      <c r="H8" s="33"/>
      <c r="I8" s="63">
        <f t="shared" si="0"/>
        <v>0</v>
      </c>
      <c r="J8" s="36" t="e">
        <f t="shared" si="1"/>
        <v>#DIV/0!</v>
      </c>
      <c r="K8" s="37" t="e">
        <f t="shared" si="2"/>
        <v>#DIV/0!</v>
      </c>
      <c r="L8" s="30"/>
      <c r="M8" s="38"/>
      <c r="N8" s="33"/>
      <c r="O8" s="29"/>
      <c r="P8" s="38"/>
      <c r="Q8" s="33"/>
      <c r="R8" s="44"/>
      <c r="S8" s="31"/>
      <c r="T8" s="30"/>
      <c r="U8" s="30"/>
      <c r="V8" s="29"/>
      <c r="W8" s="30"/>
      <c r="X8" s="30"/>
      <c r="Y8" s="30"/>
      <c r="Z8" s="31"/>
      <c r="AA8" s="53"/>
      <c r="AB8" s="53"/>
      <c r="AC8" s="54"/>
    </row>
    <row r="9" spans="2:29" ht="15" thickBot="1">
      <c r="B9" s="9"/>
      <c r="D9" s="47"/>
      <c r="E9" s="33"/>
      <c r="F9" s="33"/>
      <c r="G9" s="33"/>
      <c r="H9" s="33"/>
      <c r="I9" s="63">
        <f t="shared" si="0"/>
        <v>0</v>
      </c>
      <c r="J9" s="36" t="e">
        <f t="shared" si="1"/>
        <v>#DIV/0!</v>
      </c>
      <c r="K9" s="37" t="e">
        <f t="shared" si="2"/>
        <v>#DIV/0!</v>
      </c>
      <c r="L9" s="30"/>
      <c r="M9" s="38"/>
      <c r="N9" s="33"/>
      <c r="O9" s="29"/>
      <c r="P9" s="38"/>
      <c r="Q9" s="33"/>
      <c r="R9" s="44"/>
      <c r="S9" s="31"/>
      <c r="T9" s="30"/>
      <c r="U9" s="30"/>
      <c r="V9" s="29"/>
      <c r="W9" s="30"/>
      <c r="X9" s="30"/>
      <c r="Y9" s="30"/>
      <c r="Z9" s="31"/>
      <c r="AA9" s="55"/>
      <c r="AB9" s="55"/>
      <c r="AC9" s="56"/>
    </row>
    <row r="10" spans="2:29">
      <c r="B10" s="9"/>
      <c r="D10" s="47"/>
      <c r="E10" s="33"/>
      <c r="F10" s="33"/>
      <c r="G10" s="33"/>
      <c r="H10" s="33"/>
      <c r="I10" s="63">
        <f t="shared" si="0"/>
        <v>0</v>
      </c>
      <c r="J10" s="36" t="e">
        <f t="shared" si="1"/>
        <v>#DIV/0!</v>
      </c>
      <c r="K10" s="37" t="e">
        <f t="shared" si="2"/>
        <v>#DIV/0!</v>
      </c>
      <c r="L10" s="30"/>
      <c r="M10" s="38"/>
      <c r="N10" s="33"/>
      <c r="O10" s="29"/>
      <c r="P10" s="38"/>
      <c r="Q10" s="33"/>
      <c r="R10" s="44"/>
      <c r="S10" s="31"/>
      <c r="T10" s="30"/>
      <c r="U10" s="30"/>
      <c r="V10" s="29"/>
      <c r="W10" s="30"/>
      <c r="X10" s="30"/>
      <c r="Y10" s="30"/>
      <c r="Z10" s="31"/>
      <c r="AA10" s="53"/>
      <c r="AB10" s="53"/>
      <c r="AC10" s="54"/>
    </row>
    <row r="11" spans="2:29" ht="15" thickBot="1">
      <c r="B11" s="9"/>
      <c r="D11" s="47"/>
      <c r="E11" s="33"/>
      <c r="F11" s="33"/>
      <c r="G11" s="33"/>
      <c r="H11" s="33"/>
      <c r="I11" s="63">
        <f t="shared" si="0"/>
        <v>0</v>
      </c>
      <c r="J11" s="36" t="e">
        <f t="shared" si="1"/>
        <v>#DIV/0!</v>
      </c>
      <c r="K11" s="37" t="e">
        <f t="shared" si="2"/>
        <v>#DIV/0!</v>
      </c>
      <c r="L11" s="30"/>
      <c r="M11" s="38"/>
      <c r="N11" s="33"/>
      <c r="O11" s="29"/>
      <c r="P11" s="38"/>
      <c r="Q11" s="33"/>
      <c r="R11" s="44"/>
      <c r="S11" s="31"/>
      <c r="T11" s="30"/>
      <c r="U11" s="30"/>
      <c r="V11" s="29"/>
      <c r="W11" s="30"/>
      <c r="X11" s="30"/>
      <c r="Y11" s="30"/>
      <c r="Z11" s="31"/>
      <c r="AA11" s="55"/>
      <c r="AB11" s="55"/>
      <c r="AC11" s="56"/>
    </row>
    <row r="12" spans="2:29">
      <c r="B12" s="9"/>
      <c r="D12" s="47"/>
      <c r="E12" s="33"/>
      <c r="F12" s="33"/>
      <c r="G12" s="33"/>
      <c r="H12" s="33"/>
      <c r="I12" s="63">
        <f t="shared" si="0"/>
        <v>0</v>
      </c>
      <c r="J12" s="36" t="e">
        <f t="shared" si="1"/>
        <v>#DIV/0!</v>
      </c>
      <c r="K12" s="37" t="e">
        <f t="shared" si="2"/>
        <v>#DIV/0!</v>
      </c>
      <c r="L12" s="30"/>
      <c r="M12" s="38"/>
      <c r="N12" s="33"/>
      <c r="O12" s="29"/>
      <c r="P12" s="38"/>
      <c r="Q12" s="33"/>
      <c r="R12" s="44"/>
      <c r="S12" s="31"/>
      <c r="T12" s="30"/>
      <c r="U12" s="30"/>
      <c r="V12" s="29"/>
      <c r="W12" s="30"/>
      <c r="X12" s="30"/>
      <c r="Y12" s="30"/>
      <c r="Z12" s="31"/>
      <c r="AA12" s="53"/>
      <c r="AB12" s="53"/>
      <c r="AC12" s="54"/>
    </row>
    <row r="13" spans="2:29" ht="15" thickBot="1">
      <c r="B13" s="9"/>
      <c r="D13" s="47"/>
      <c r="E13" s="33"/>
      <c r="F13" s="33"/>
      <c r="G13" s="33"/>
      <c r="H13" s="33"/>
      <c r="I13" s="63">
        <f t="shared" si="0"/>
        <v>0</v>
      </c>
      <c r="J13" s="36" t="e">
        <f t="shared" si="1"/>
        <v>#DIV/0!</v>
      </c>
      <c r="K13" s="37" t="e">
        <f t="shared" si="2"/>
        <v>#DIV/0!</v>
      </c>
      <c r="L13" s="30"/>
      <c r="M13" s="38"/>
      <c r="N13" s="33"/>
      <c r="O13" s="29"/>
      <c r="P13" s="38"/>
      <c r="Q13" s="33"/>
      <c r="R13" s="44"/>
      <c r="S13" s="31"/>
      <c r="T13" s="30"/>
      <c r="U13" s="30"/>
      <c r="V13" s="29"/>
      <c r="W13" s="30"/>
      <c r="X13" s="30"/>
      <c r="Y13" s="30"/>
      <c r="Z13" s="31"/>
      <c r="AA13" s="55"/>
      <c r="AB13" s="55"/>
      <c r="AC13" s="56"/>
    </row>
    <row r="14" spans="2:29">
      <c r="B14" s="9"/>
      <c r="D14" s="47"/>
      <c r="E14" s="33"/>
      <c r="F14" s="33"/>
      <c r="G14" s="33"/>
      <c r="H14" s="33"/>
      <c r="I14" s="63">
        <f t="shared" si="0"/>
        <v>0</v>
      </c>
      <c r="J14" s="36" t="e">
        <f t="shared" si="1"/>
        <v>#DIV/0!</v>
      </c>
      <c r="K14" s="37" t="e">
        <f t="shared" si="2"/>
        <v>#DIV/0!</v>
      </c>
      <c r="L14" s="30"/>
      <c r="M14" s="38"/>
      <c r="N14" s="33"/>
      <c r="O14" s="29"/>
      <c r="P14" s="38"/>
      <c r="Q14" s="33"/>
      <c r="R14" s="44"/>
      <c r="S14" s="31"/>
      <c r="T14" s="30"/>
      <c r="U14" s="30"/>
      <c r="V14" s="29"/>
      <c r="W14" s="30"/>
      <c r="X14" s="30"/>
      <c r="Y14" s="30"/>
      <c r="Z14" s="31"/>
      <c r="AA14" s="53"/>
      <c r="AB14" s="53"/>
      <c r="AC14" s="54"/>
    </row>
    <row r="15" spans="2:29" ht="15" thickBot="1">
      <c r="B15" s="9"/>
      <c r="D15" s="47"/>
      <c r="E15" s="33"/>
      <c r="F15" s="33"/>
      <c r="G15" s="33"/>
      <c r="H15" s="33"/>
      <c r="I15" s="63">
        <f t="shared" si="0"/>
        <v>0</v>
      </c>
      <c r="J15" s="36" t="e">
        <f t="shared" si="1"/>
        <v>#DIV/0!</v>
      </c>
      <c r="K15" s="37" t="e">
        <f t="shared" si="2"/>
        <v>#DIV/0!</v>
      </c>
      <c r="L15" s="30"/>
      <c r="M15" s="38"/>
      <c r="N15" s="33"/>
      <c r="O15" s="29"/>
      <c r="P15" s="38"/>
      <c r="Q15" s="33"/>
      <c r="R15" s="44"/>
      <c r="S15" s="31"/>
      <c r="T15" s="30"/>
      <c r="U15" s="30"/>
      <c r="V15" s="29"/>
      <c r="W15" s="30"/>
      <c r="X15" s="30"/>
      <c r="Y15" s="30"/>
      <c r="Z15" s="31"/>
      <c r="AA15" s="55"/>
      <c r="AB15" s="55"/>
      <c r="AC15" s="56"/>
    </row>
    <row r="16" spans="2:29">
      <c r="B16" s="9"/>
      <c r="D16" s="47"/>
      <c r="E16" s="33"/>
      <c r="F16" s="33"/>
      <c r="G16" s="33"/>
      <c r="H16" s="33"/>
      <c r="I16" s="63">
        <f t="shared" si="0"/>
        <v>0</v>
      </c>
      <c r="J16" s="36" t="e">
        <f t="shared" si="1"/>
        <v>#DIV/0!</v>
      </c>
      <c r="K16" s="37" t="e">
        <f t="shared" si="2"/>
        <v>#DIV/0!</v>
      </c>
      <c r="L16" s="30"/>
      <c r="M16" s="38"/>
      <c r="N16" s="33"/>
      <c r="O16" s="29"/>
      <c r="P16" s="38"/>
      <c r="Q16" s="33"/>
      <c r="R16" s="44"/>
      <c r="S16" s="31"/>
      <c r="T16" s="30"/>
      <c r="U16" s="30"/>
      <c r="V16" s="29"/>
      <c r="W16" s="30"/>
      <c r="X16" s="30"/>
      <c r="Y16" s="30"/>
      <c r="Z16" s="31"/>
      <c r="AA16" s="53"/>
      <c r="AB16" s="53"/>
      <c r="AC16" s="54"/>
    </row>
    <row r="17" spans="2:29" ht="15" thickBot="1">
      <c r="B17" s="9"/>
      <c r="D17" s="47"/>
      <c r="E17" s="33"/>
      <c r="F17" s="33"/>
      <c r="G17" s="33"/>
      <c r="H17" s="33"/>
      <c r="I17" s="63">
        <f t="shared" si="0"/>
        <v>0</v>
      </c>
      <c r="J17" s="36" t="e">
        <f t="shared" si="1"/>
        <v>#DIV/0!</v>
      </c>
      <c r="K17" s="37" t="e">
        <f t="shared" si="2"/>
        <v>#DIV/0!</v>
      </c>
      <c r="L17" s="30"/>
      <c r="M17" s="38"/>
      <c r="N17" s="33"/>
      <c r="O17" s="29"/>
      <c r="P17" s="38"/>
      <c r="Q17" s="33"/>
      <c r="R17" s="44"/>
      <c r="S17" s="31"/>
      <c r="T17" s="30"/>
      <c r="U17" s="30"/>
      <c r="V17" s="29"/>
      <c r="W17" s="30"/>
      <c r="X17" s="30"/>
      <c r="Y17" s="30"/>
      <c r="Z17" s="31"/>
      <c r="AA17" s="55"/>
      <c r="AB17" s="55"/>
      <c r="AC17" s="56"/>
    </row>
    <row r="18" spans="2:29">
      <c r="B18" s="9"/>
      <c r="D18" s="47"/>
      <c r="E18" s="33"/>
      <c r="F18" s="33"/>
      <c r="G18" s="33"/>
      <c r="H18" s="33"/>
      <c r="I18" s="63">
        <f t="shared" si="0"/>
        <v>0</v>
      </c>
      <c r="J18" s="36" t="e">
        <f t="shared" si="1"/>
        <v>#DIV/0!</v>
      </c>
      <c r="K18" s="37" t="e">
        <f t="shared" si="2"/>
        <v>#DIV/0!</v>
      </c>
      <c r="L18" s="30"/>
      <c r="M18" s="38"/>
      <c r="N18" s="33"/>
      <c r="O18" s="29"/>
      <c r="P18" s="38"/>
      <c r="Q18" s="33"/>
      <c r="R18" s="44"/>
      <c r="S18" s="31"/>
      <c r="T18" s="30"/>
      <c r="U18" s="30"/>
      <c r="V18" s="29"/>
      <c r="W18" s="30"/>
      <c r="X18" s="30"/>
      <c r="Y18" s="30"/>
      <c r="Z18" s="31"/>
      <c r="AA18" s="53"/>
      <c r="AB18" s="53"/>
      <c r="AC18" s="54"/>
    </row>
    <row r="19" spans="2:29" ht="15" thickBot="1">
      <c r="B19" s="9"/>
      <c r="D19" s="47"/>
      <c r="E19" s="33"/>
      <c r="F19" s="33"/>
      <c r="G19" s="33"/>
      <c r="H19" s="33"/>
      <c r="I19" s="63">
        <f t="shared" si="0"/>
        <v>0</v>
      </c>
      <c r="J19" s="36" t="e">
        <f t="shared" si="1"/>
        <v>#DIV/0!</v>
      </c>
      <c r="K19" s="37" t="e">
        <f t="shared" si="2"/>
        <v>#DIV/0!</v>
      </c>
      <c r="L19" s="30"/>
      <c r="M19" s="38"/>
      <c r="N19" s="33"/>
      <c r="O19" s="29"/>
      <c r="P19" s="38"/>
      <c r="Q19" s="33"/>
      <c r="R19" s="44"/>
      <c r="S19" s="31"/>
      <c r="T19" s="30"/>
      <c r="U19" s="30"/>
      <c r="V19" s="29"/>
      <c r="W19" s="30"/>
      <c r="X19" s="30"/>
      <c r="Y19" s="30"/>
      <c r="Z19" s="31"/>
      <c r="AA19" s="55"/>
      <c r="AB19" s="55"/>
      <c r="AC19" s="56"/>
    </row>
    <row r="20" spans="2:29">
      <c r="B20" s="9"/>
      <c r="D20" s="47"/>
      <c r="E20" s="33"/>
      <c r="F20" s="33"/>
      <c r="G20" s="33"/>
      <c r="H20" s="33"/>
      <c r="I20" s="63">
        <f t="shared" si="0"/>
        <v>0</v>
      </c>
      <c r="J20" s="36" t="e">
        <f t="shared" si="1"/>
        <v>#DIV/0!</v>
      </c>
      <c r="K20" s="37" t="e">
        <f t="shared" si="2"/>
        <v>#DIV/0!</v>
      </c>
      <c r="L20" s="30"/>
      <c r="M20" s="38"/>
      <c r="N20" s="33"/>
      <c r="O20" s="29"/>
      <c r="P20" s="38"/>
      <c r="Q20" s="33"/>
      <c r="R20" s="44"/>
      <c r="S20" s="31"/>
      <c r="T20" s="30"/>
      <c r="U20" s="30"/>
      <c r="V20" s="29"/>
      <c r="W20" s="30"/>
      <c r="X20" s="30"/>
      <c r="Y20" s="30"/>
      <c r="Z20" s="31"/>
      <c r="AA20" s="53"/>
      <c r="AB20" s="53"/>
      <c r="AC20" s="54"/>
    </row>
    <row r="21" spans="2:29" ht="15" thickBot="1">
      <c r="B21" s="9"/>
      <c r="D21" s="47"/>
      <c r="E21" s="33"/>
      <c r="F21" s="33"/>
      <c r="G21" s="33"/>
      <c r="H21" s="33"/>
      <c r="I21" s="63">
        <f t="shared" si="0"/>
        <v>0</v>
      </c>
      <c r="J21" s="36" t="e">
        <f t="shared" si="1"/>
        <v>#DIV/0!</v>
      </c>
      <c r="K21" s="37" t="e">
        <f t="shared" si="2"/>
        <v>#DIV/0!</v>
      </c>
      <c r="L21" s="30"/>
      <c r="M21" s="38"/>
      <c r="N21" s="33"/>
      <c r="O21" s="29"/>
      <c r="P21" s="38"/>
      <c r="Q21" s="33"/>
      <c r="R21" s="44"/>
      <c r="S21" s="31"/>
      <c r="T21" s="30"/>
      <c r="U21" s="30"/>
      <c r="V21" s="29"/>
      <c r="W21" s="30"/>
      <c r="X21" s="30"/>
      <c r="Y21" s="30"/>
      <c r="Z21" s="31"/>
      <c r="AA21" s="55"/>
      <c r="AB21" s="55"/>
      <c r="AC21" s="56"/>
    </row>
    <row r="22" spans="2:29">
      <c r="B22" s="9"/>
      <c r="D22" s="47"/>
      <c r="E22" s="33"/>
      <c r="F22" s="33"/>
      <c r="G22" s="33"/>
      <c r="H22" s="33"/>
      <c r="I22" s="63">
        <f t="shared" si="0"/>
        <v>0</v>
      </c>
      <c r="J22" s="36" t="e">
        <f t="shared" si="1"/>
        <v>#DIV/0!</v>
      </c>
      <c r="K22" s="37" t="e">
        <f t="shared" si="2"/>
        <v>#DIV/0!</v>
      </c>
      <c r="L22" s="30"/>
      <c r="M22" s="38"/>
      <c r="N22" s="33"/>
      <c r="O22" s="29"/>
      <c r="P22" s="38"/>
      <c r="Q22" s="33"/>
      <c r="R22" s="44"/>
      <c r="S22" s="31"/>
      <c r="T22" s="30"/>
      <c r="U22" s="30"/>
      <c r="V22" s="29"/>
      <c r="W22" s="30"/>
      <c r="X22" s="30"/>
      <c r="Y22" s="30"/>
      <c r="Z22" s="31"/>
      <c r="AA22" s="53"/>
      <c r="AB22" s="53"/>
      <c r="AC22" s="54"/>
    </row>
    <row r="23" spans="2:29" ht="15" thickBot="1">
      <c r="B23" s="9"/>
      <c r="D23" s="47"/>
      <c r="E23" s="33"/>
      <c r="F23" s="33"/>
      <c r="G23" s="33"/>
      <c r="H23" s="33"/>
      <c r="I23" s="63">
        <f t="shared" si="0"/>
        <v>0</v>
      </c>
      <c r="J23" s="36" t="e">
        <f t="shared" si="1"/>
        <v>#DIV/0!</v>
      </c>
      <c r="K23" s="37" t="e">
        <f t="shared" si="2"/>
        <v>#DIV/0!</v>
      </c>
      <c r="L23" s="30"/>
      <c r="M23" s="38"/>
      <c r="N23" s="33"/>
      <c r="O23" s="29"/>
      <c r="P23" s="38"/>
      <c r="Q23" s="33"/>
      <c r="R23" s="44"/>
      <c r="S23" s="31"/>
      <c r="T23" s="30"/>
      <c r="U23" s="30"/>
      <c r="V23" s="29"/>
      <c r="W23" s="30"/>
      <c r="X23" s="30"/>
      <c r="Y23" s="30"/>
      <c r="Z23" s="31"/>
      <c r="AA23" s="55"/>
      <c r="AB23" s="55"/>
      <c r="AC23" s="56"/>
    </row>
    <row r="24" spans="2:29">
      <c r="B24" s="9"/>
      <c r="D24" s="47"/>
      <c r="E24" s="33"/>
      <c r="F24" s="33"/>
      <c r="G24" s="33"/>
      <c r="H24" s="33"/>
      <c r="I24" s="63">
        <f t="shared" si="0"/>
        <v>0</v>
      </c>
      <c r="J24" s="36" t="e">
        <f t="shared" si="1"/>
        <v>#DIV/0!</v>
      </c>
      <c r="K24" s="37" t="e">
        <f t="shared" si="2"/>
        <v>#DIV/0!</v>
      </c>
      <c r="L24" s="30"/>
      <c r="M24" s="38"/>
      <c r="N24" s="33"/>
      <c r="O24" s="29"/>
      <c r="P24" s="38"/>
      <c r="Q24" s="33"/>
      <c r="R24" s="44"/>
      <c r="S24" s="31"/>
      <c r="T24" s="30"/>
      <c r="U24" s="30"/>
      <c r="V24" s="29"/>
      <c r="W24" s="30"/>
      <c r="X24" s="30"/>
      <c r="Y24" s="30"/>
      <c r="Z24" s="31"/>
      <c r="AA24" s="53"/>
      <c r="AB24" s="53"/>
      <c r="AC24" s="54"/>
    </row>
    <row r="25" spans="2:29" ht="15" thickBot="1">
      <c r="B25" s="9"/>
      <c r="D25" s="47"/>
      <c r="E25" s="33"/>
      <c r="F25" s="33"/>
      <c r="G25" s="33"/>
      <c r="H25" s="33"/>
      <c r="I25" s="63">
        <f t="shared" si="0"/>
        <v>0</v>
      </c>
      <c r="J25" s="36" t="e">
        <f t="shared" si="1"/>
        <v>#DIV/0!</v>
      </c>
      <c r="K25" s="37" t="e">
        <f t="shared" si="2"/>
        <v>#DIV/0!</v>
      </c>
      <c r="L25" s="30"/>
      <c r="M25" s="38"/>
      <c r="N25" s="33"/>
      <c r="O25" s="29"/>
      <c r="P25" s="38"/>
      <c r="Q25" s="33"/>
      <c r="R25" s="44"/>
      <c r="S25" s="31"/>
      <c r="T25" s="30"/>
      <c r="U25" s="30"/>
      <c r="V25" s="29"/>
      <c r="W25" s="30"/>
      <c r="X25" s="30"/>
      <c r="Y25" s="30"/>
      <c r="Z25" s="31"/>
      <c r="AA25" s="55"/>
      <c r="AB25" s="55"/>
      <c r="AC25" s="56"/>
    </row>
    <row r="26" spans="2:29">
      <c r="B26" s="9"/>
      <c r="D26" s="47"/>
      <c r="E26" s="33"/>
      <c r="F26" s="33"/>
      <c r="G26" s="33"/>
      <c r="H26" s="33"/>
      <c r="I26" s="63">
        <f t="shared" si="0"/>
        <v>0</v>
      </c>
      <c r="J26" s="36" t="e">
        <f t="shared" si="1"/>
        <v>#DIV/0!</v>
      </c>
      <c r="K26" s="37" t="e">
        <f t="shared" si="2"/>
        <v>#DIV/0!</v>
      </c>
      <c r="L26" s="30"/>
      <c r="M26" s="38"/>
      <c r="N26" s="33"/>
      <c r="O26" s="29"/>
      <c r="P26" s="38"/>
      <c r="Q26" s="33"/>
      <c r="R26" s="44"/>
      <c r="S26" s="31"/>
      <c r="T26" s="30"/>
      <c r="U26" s="30"/>
      <c r="V26" s="29"/>
      <c r="W26" s="30"/>
      <c r="X26" s="30"/>
      <c r="Y26" s="30"/>
      <c r="Z26" s="31"/>
      <c r="AA26" s="53"/>
      <c r="AB26" s="53"/>
      <c r="AC26" s="54"/>
    </row>
    <row r="27" spans="2:29" ht="15" thickBot="1">
      <c r="B27" s="9"/>
      <c r="D27" s="47"/>
      <c r="E27" s="33"/>
      <c r="F27" s="33"/>
      <c r="G27" s="33"/>
      <c r="H27" s="33"/>
      <c r="I27" s="63">
        <f t="shared" si="0"/>
        <v>0</v>
      </c>
      <c r="J27" s="36" t="e">
        <f t="shared" si="1"/>
        <v>#DIV/0!</v>
      </c>
      <c r="K27" s="37" t="e">
        <f t="shared" si="2"/>
        <v>#DIV/0!</v>
      </c>
      <c r="L27" s="30"/>
      <c r="M27" s="38"/>
      <c r="N27" s="33"/>
      <c r="O27" s="29"/>
      <c r="P27" s="38"/>
      <c r="Q27" s="33"/>
      <c r="R27" s="44"/>
      <c r="S27" s="31"/>
      <c r="T27" s="30"/>
      <c r="U27" s="30"/>
      <c r="V27" s="29"/>
      <c r="W27" s="30"/>
      <c r="X27" s="30"/>
      <c r="Y27" s="30"/>
      <c r="Z27" s="31"/>
      <c r="AA27" s="55"/>
      <c r="AB27" s="55"/>
      <c r="AC27" s="56"/>
    </row>
    <row r="28" spans="2:29">
      <c r="B28" s="9"/>
      <c r="D28" s="47"/>
      <c r="E28" s="33"/>
      <c r="F28" s="33"/>
      <c r="G28" s="33"/>
      <c r="H28" s="33"/>
      <c r="I28" s="63">
        <f t="shared" si="0"/>
        <v>0</v>
      </c>
      <c r="J28" s="36" t="e">
        <f t="shared" si="1"/>
        <v>#DIV/0!</v>
      </c>
      <c r="K28" s="37" t="e">
        <f t="shared" si="2"/>
        <v>#DIV/0!</v>
      </c>
      <c r="L28" s="30"/>
      <c r="M28" s="38"/>
      <c r="N28" s="33"/>
      <c r="O28" s="29"/>
      <c r="P28" s="38"/>
      <c r="Q28" s="33"/>
      <c r="R28" s="44"/>
      <c r="S28" s="31"/>
      <c r="T28" s="30"/>
      <c r="U28" s="30"/>
      <c r="V28" s="29"/>
      <c r="W28" s="30"/>
      <c r="X28" s="30"/>
      <c r="Y28" s="30"/>
      <c r="Z28" s="31"/>
      <c r="AA28" s="53"/>
      <c r="AB28" s="53"/>
      <c r="AC28" s="54"/>
    </row>
    <row r="29" spans="2:29" ht="15" thickBot="1">
      <c r="B29" s="9"/>
      <c r="D29" s="47"/>
      <c r="E29" s="33"/>
      <c r="F29" s="33"/>
      <c r="G29" s="33"/>
      <c r="H29" s="33"/>
      <c r="I29" s="63">
        <f t="shared" si="0"/>
        <v>0</v>
      </c>
      <c r="J29" s="36" t="e">
        <f t="shared" si="1"/>
        <v>#DIV/0!</v>
      </c>
      <c r="K29" s="37" t="e">
        <f t="shared" si="2"/>
        <v>#DIV/0!</v>
      </c>
      <c r="L29" s="30"/>
      <c r="M29" s="38"/>
      <c r="N29" s="33"/>
      <c r="O29" s="29"/>
      <c r="P29" s="38"/>
      <c r="Q29" s="33"/>
      <c r="R29" s="44"/>
      <c r="S29" s="31"/>
      <c r="T29" s="30"/>
      <c r="U29" s="30"/>
      <c r="V29" s="29"/>
      <c r="W29" s="30"/>
      <c r="X29" s="30"/>
      <c r="Y29" s="30"/>
      <c r="Z29" s="31"/>
      <c r="AA29" s="55"/>
      <c r="AB29" s="55"/>
      <c r="AC29" s="56"/>
    </row>
    <row r="30" spans="2:29">
      <c r="B30" s="9"/>
      <c r="D30" s="47"/>
      <c r="E30" s="33"/>
      <c r="F30" s="33"/>
      <c r="G30" s="33"/>
      <c r="H30" s="33"/>
      <c r="I30" s="63">
        <f t="shared" si="0"/>
        <v>0</v>
      </c>
      <c r="J30" s="36" t="e">
        <f t="shared" si="1"/>
        <v>#DIV/0!</v>
      </c>
      <c r="K30" s="37" t="e">
        <f t="shared" si="2"/>
        <v>#DIV/0!</v>
      </c>
      <c r="L30" s="30"/>
      <c r="M30" s="38"/>
      <c r="N30" s="33"/>
      <c r="O30" s="29"/>
      <c r="P30" s="38"/>
      <c r="Q30" s="33"/>
      <c r="R30" s="44"/>
      <c r="S30" s="31"/>
      <c r="T30" s="30"/>
      <c r="U30" s="30"/>
      <c r="V30" s="29"/>
      <c r="W30" s="30"/>
      <c r="X30" s="30"/>
      <c r="Y30" s="30"/>
      <c r="Z30" s="31"/>
      <c r="AA30" s="53"/>
      <c r="AB30" s="53"/>
      <c r="AC30" s="54"/>
    </row>
    <row r="31" spans="2:29" ht="15" thickBot="1">
      <c r="B31" s="9"/>
      <c r="D31" s="47"/>
      <c r="E31" s="33"/>
      <c r="F31" s="33"/>
      <c r="G31" s="33"/>
      <c r="H31" s="33"/>
      <c r="I31" s="63">
        <f t="shared" si="0"/>
        <v>0</v>
      </c>
      <c r="J31" s="36" t="e">
        <f t="shared" si="1"/>
        <v>#DIV/0!</v>
      </c>
      <c r="K31" s="37" t="e">
        <f t="shared" si="2"/>
        <v>#DIV/0!</v>
      </c>
      <c r="L31" s="30"/>
      <c r="M31" s="38"/>
      <c r="N31" s="33"/>
      <c r="O31" s="29"/>
      <c r="P31" s="38"/>
      <c r="Q31" s="33"/>
      <c r="R31" s="44"/>
      <c r="S31" s="31"/>
      <c r="T31" s="30"/>
      <c r="U31" s="30"/>
      <c r="V31" s="29"/>
      <c r="W31" s="30"/>
      <c r="X31" s="30"/>
      <c r="Y31" s="30"/>
      <c r="Z31" s="31"/>
      <c r="AA31" s="55"/>
      <c r="AB31" s="55"/>
      <c r="AC31" s="56"/>
    </row>
    <row r="32" spans="2:29">
      <c r="B32" s="9"/>
      <c r="D32" s="47"/>
      <c r="E32" s="33"/>
      <c r="F32" s="33"/>
      <c r="G32" s="33"/>
      <c r="H32" s="33"/>
      <c r="I32" s="63">
        <f t="shared" si="0"/>
        <v>0</v>
      </c>
      <c r="J32" s="36" t="e">
        <f t="shared" si="1"/>
        <v>#DIV/0!</v>
      </c>
      <c r="K32" s="37" t="e">
        <f t="shared" si="2"/>
        <v>#DIV/0!</v>
      </c>
      <c r="L32" s="30"/>
      <c r="M32" s="38"/>
      <c r="N32" s="33"/>
      <c r="O32" s="29"/>
      <c r="P32" s="38"/>
      <c r="Q32" s="33"/>
      <c r="R32" s="44"/>
      <c r="S32" s="31"/>
      <c r="T32" s="30"/>
      <c r="U32" s="30"/>
      <c r="V32" s="29"/>
      <c r="W32" s="30"/>
      <c r="X32" s="30"/>
      <c r="Y32" s="30"/>
      <c r="Z32" s="31"/>
      <c r="AA32" s="53"/>
      <c r="AB32" s="53"/>
      <c r="AC32" s="54"/>
    </row>
    <row r="33" spans="2:29" ht="15" thickBot="1">
      <c r="B33" s="9"/>
      <c r="D33" s="47"/>
      <c r="E33" s="33"/>
      <c r="F33" s="33"/>
      <c r="G33" s="33"/>
      <c r="H33" s="33"/>
      <c r="I33" s="63">
        <f t="shared" si="0"/>
        <v>0</v>
      </c>
      <c r="J33" s="36" t="e">
        <f t="shared" si="1"/>
        <v>#DIV/0!</v>
      </c>
      <c r="K33" s="37" t="e">
        <f t="shared" si="2"/>
        <v>#DIV/0!</v>
      </c>
      <c r="L33" s="30"/>
      <c r="M33" s="38"/>
      <c r="N33" s="33"/>
      <c r="O33" s="29"/>
      <c r="P33" s="38"/>
      <c r="Q33" s="33"/>
      <c r="R33" s="44"/>
      <c r="S33" s="31"/>
      <c r="T33" s="30"/>
      <c r="U33" s="30"/>
      <c r="V33" s="29"/>
      <c r="W33" s="30"/>
      <c r="X33" s="30"/>
      <c r="Y33" s="30"/>
      <c r="Z33" s="31"/>
      <c r="AA33" s="55"/>
      <c r="AB33" s="55"/>
      <c r="AC33" s="56"/>
    </row>
    <row r="34" spans="2:29">
      <c r="B34" s="9"/>
      <c r="D34" s="47"/>
      <c r="E34" s="33"/>
      <c r="F34" s="33"/>
      <c r="G34" s="33"/>
      <c r="H34" s="33"/>
      <c r="I34" s="63">
        <f t="shared" si="0"/>
        <v>0</v>
      </c>
      <c r="J34" s="36" t="e">
        <f t="shared" si="1"/>
        <v>#DIV/0!</v>
      </c>
      <c r="K34" s="37" t="e">
        <f t="shared" si="2"/>
        <v>#DIV/0!</v>
      </c>
      <c r="L34" s="30"/>
      <c r="M34" s="38"/>
      <c r="N34" s="33"/>
      <c r="O34" s="29"/>
      <c r="P34" s="38"/>
      <c r="Q34" s="33"/>
      <c r="R34" s="44"/>
      <c r="S34" s="31"/>
      <c r="T34" s="30"/>
      <c r="U34" s="30"/>
      <c r="V34" s="29"/>
      <c r="W34" s="30"/>
      <c r="X34" s="30"/>
      <c r="Y34" s="30"/>
      <c r="Z34" s="31"/>
      <c r="AA34" s="53"/>
      <c r="AB34" s="53"/>
      <c r="AC34" s="54"/>
    </row>
    <row r="35" spans="2:29" ht="15" thickBot="1">
      <c r="B35" s="9"/>
      <c r="D35" s="47"/>
      <c r="E35" s="33"/>
      <c r="F35" s="33"/>
      <c r="G35" s="33"/>
      <c r="H35" s="33"/>
      <c r="I35" s="63">
        <f t="shared" si="0"/>
        <v>0</v>
      </c>
      <c r="J35" s="36" t="e">
        <f t="shared" si="1"/>
        <v>#DIV/0!</v>
      </c>
      <c r="K35" s="37" t="e">
        <f t="shared" si="2"/>
        <v>#DIV/0!</v>
      </c>
      <c r="L35" s="30"/>
      <c r="M35" s="38"/>
      <c r="N35" s="33"/>
      <c r="O35" s="29"/>
      <c r="P35" s="38"/>
      <c r="Q35" s="33"/>
      <c r="R35" s="44"/>
      <c r="S35" s="31"/>
      <c r="T35" s="30"/>
      <c r="U35" s="30"/>
      <c r="V35" s="29"/>
      <c r="W35" s="30"/>
      <c r="X35" s="30"/>
      <c r="Y35" s="30"/>
      <c r="Z35" s="31"/>
      <c r="AA35" s="55"/>
      <c r="AB35" s="55"/>
      <c r="AC35" s="56"/>
    </row>
    <row r="36" spans="2:29">
      <c r="B36" s="9"/>
      <c r="D36" s="47"/>
      <c r="E36" s="33"/>
      <c r="F36" s="33"/>
      <c r="G36" s="33"/>
      <c r="H36" s="33"/>
      <c r="I36" s="63">
        <f t="shared" si="0"/>
        <v>0</v>
      </c>
      <c r="J36" s="36" t="e">
        <f t="shared" si="1"/>
        <v>#DIV/0!</v>
      </c>
      <c r="K36" s="37" t="e">
        <f t="shared" si="2"/>
        <v>#DIV/0!</v>
      </c>
      <c r="L36" s="30"/>
      <c r="M36" s="38"/>
      <c r="N36" s="33"/>
      <c r="O36" s="29"/>
      <c r="P36" s="38"/>
      <c r="Q36" s="33"/>
      <c r="R36" s="44"/>
      <c r="S36" s="31"/>
      <c r="T36" s="30"/>
      <c r="U36" s="30"/>
      <c r="V36" s="29"/>
      <c r="W36" s="30"/>
      <c r="X36" s="30"/>
      <c r="Y36" s="30"/>
      <c r="Z36" s="31"/>
      <c r="AA36" s="53"/>
      <c r="AB36" s="53"/>
      <c r="AC36" s="54"/>
    </row>
    <row r="37" spans="2:29" ht="15" thickBot="1">
      <c r="B37" s="9"/>
      <c r="D37" s="47"/>
      <c r="E37" s="33"/>
      <c r="F37" s="33"/>
      <c r="G37" s="33"/>
      <c r="H37" s="33"/>
      <c r="I37" s="63">
        <f t="shared" si="0"/>
        <v>0</v>
      </c>
      <c r="J37" s="36" t="e">
        <f t="shared" si="1"/>
        <v>#DIV/0!</v>
      </c>
      <c r="K37" s="37" t="e">
        <f t="shared" si="2"/>
        <v>#DIV/0!</v>
      </c>
      <c r="L37" s="30"/>
      <c r="M37" s="38"/>
      <c r="N37" s="33"/>
      <c r="O37" s="29"/>
      <c r="P37" s="38"/>
      <c r="Q37" s="33"/>
      <c r="R37" s="44"/>
      <c r="S37" s="31"/>
      <c r="T37" s="30"/>
      <c r="U37" s="30"/>
      <c r="V37" s="29"/>
      <c r="W37" s="30"/>
      <c r="X37" s="30"/>
      <c r="Y37" s="30"/>
      <c r="Z37" s="31"/>
      <c r="AA37" s="55"/>
      <c r="AB37" s="55"/>
      <c r="AC37" s="56"/>
    </row>
    <row r="38" spans="2:29">
      <c r="B38" s="9"/>
      <c r="D38" s="47"/>
      <c r="E38" s="33"/>
      <c r="F38" s="33"/>
      <c r="G38" s="33"/>
      <c r="H38" s="33"/>
      <c r="I38" s="63">
        <f t="shared" si="0"/>
        <v>0</v>
      </c>
      <c r="J38" s="36" t="e">
        <f t="shared" si="1"/>
        <v>#DIV/0!</v>
      </c>
      <c r="K38" s="37" t="e">
        <f t="shared" si="2"/>
        <v>#DIV/0!</v>
      </c>
      <c r="L38" s="30"/>
      <c r="M38" s="38"/>
      <c r="N38" s="33"/>
      <c r="O38" s="29"/>
      <c r="P38" s="38"/>
      <c r="Q38" s="33"/>
      <c r="R38" s="44"/>
      <c r="S38" s="31"/>
      <c r="T38" s="30"/>
      <c r="U38" s="30"/>
      <c r="V38" s="29"/>
      <c r="W38" s="30"/>
      <c r="X38" s="30"/>
      <c r="Y38" s="30"/>
      <c r="Z38" s="31"/>
      <c r="AA38" s="53"/>
      <c r="AB38" s="53"/>
      <c r="AC38" s="54"/>
    </row>
    <row r="39" spans="2:29" ht="15" thickBot="1">
      <c r="B39" s="9"/>
      <c r="D39" s="47"/>
      <c r="E39" s="33"/>
      <c r="F39" s="33"/>
      <c r="G39" s="33"/>
      <c r="H39" s="33"/>
      <c r="I39" s="63">
        <f t="shared" si="0"/>
        <v>0</v>
      </c>
      <c r="J39" s="36" t="e">
        <f t="shared" si="1"/>
        <v>#DIV/0!</v>
      </c>
      <c r="K39" s="37" t="e">
        <f t="shared" si="2"/>
        <v>#DIV/0!</v>
      </c>
      <c r="L39" s="30"/>
      <c r="M39" s="38"/>
      <c r="N39" s="33"/>
      <c r="O39" s="29"/>
      <c r="P39" s="38"/>
      <c r="Q39" s="33"/>
      <c r="R39" s="44"/>
      <c r="S39" s="31"/>
      <c r="T39" s="30"/>
      <c r="U39" s="30"/>
      <c r="V39" s="29"/>
      <c r="W39" s="30"/>
      <c r="X39" s="30"/>
      <c r="Y39" s="30"/>
      <c r="Z39" s="31"/>
      <c r="AA39" s="55"/>
      <c r="AB39" s="55"/>
      <c r="AC39" s="56"/>
    </row>
    <row r="40" spans="2:29">
      <c r="B40" s="9"/>
      <c r="D40" s="47"/>
      <c r="E40" s="33"/>
      <c r="F40" s="33"/>
      <c r="G40" s="33"/>
      <c r="H40" s="33"/>
      <c r="I40" s="63">
        <f t="shared" si="0"/>
        <v>0</v>
      </c>
      <c r="J40" s="36" t="e">
        <f t="shared" si="1"/>
        <v>#DIV/0!</v>
      </c>
      <c r="K40" s="37" t="e">
        <f t="shared" si="2"/>
        <v>#DIV/0!</v>
      </c>
      <c r="L40" s="30"/>
      <c r="M40" s="38"/>
      <c r="N40" s="33"/>
      <c r="O40" s="29"/>
      <c r="P40" s="38"/>
      <c r="Q40" s="33"/>
      <c r="R40" s="44"/>
      <c r="S40" s="31"/>
      <c r="T40" s="30"/>
      <c r="U40" s="30"/>
      <c r="V40" s="29"/>
      <c r="W40" s="30"/>
      <c r="X40" s="30"/>
      <c r="Y40" s="30"/>
      <c r="Z40" s="31"/>
      <c r="AA40" s="53"/>
      <c r="AB40" s="53"/>
      <c r="AC40" s="54"/>
    </row>
    <row r="41" spans="2:29" ht="15" thickBot="1">
      <c r="B41" s="9"/>
      <c r="D41" s="47"/>
      <c r="E41" s="33"/>
      <c r="F41" s="33"/>
      <c r="G41" s="33"/>
      <c r="H41" s="33"/>
      <c r="I41" s="63">
        <f t="shared" si="0"/>
        <v>0</v>
      </c>
      <c r="J41" s="36" t="e">
        <f t="shared" si="1"/>
        <v>#DIV/0!</v>
      </c>
      <c r="K41" s="37" t="e">
        <f t="shared" si="2"/>
        <v>#DIV/0!</v>
      </c>
      <c r="L41" s="30"/>
      <c r="M41" s="38"/>
      <c r="N41" s="33"/>
      <c r="O41" s="29"/>
      <c r="P41" s="38"/>
      <c r="Q41" s="33"/>
      <c r="R41" s="44"/>
      <c r="S41" s="31"/>
      <c r="T41" s="30"/>
      <c r="U41" s="30"/>
      <c r="V41" s="29"/>
      <c r="W41" s="30"/>
      <c r="X41" s="30"/>
      <c r="Y41" s="30"/>
      <c r="Z41" s="31"/>
      <c r="AA41" s="55"/>
      <c r="AB41" s="55"/>
      <c r="AC41" s="56"/>
    </row>
    <row r="42" spans="2:29">
      <c r="B42" s="9"/>
      <c r="D42" s="47"/>
      <c r="E42" s="33"/>
      <c r="F42" s="33"/>
      <c r="G42" s="33"/>
      <c r="H42" s="33"/>
      <c r="I42" s="63">
        <f t="shared" si="0"/>
        <v>0</v>
      </c>
      <c r="J42" s="36" t="e">
        <f t="shared" si="1"/>
        <v>#DIV/0!</v>
      </c>
      <c r="K42" s="37" t="e">
        <f t="shared" si="2"/>
        <v>#DIV/0!</v>
      </c>
      <c r="L42" s="30"/>
      <c r="M42" s="38"/>
      <c r="N42" s="33"/>
      <c r="O42" s="29"/>
      <c r="P42" s="38"/>
      <c r="Q42" s="33"/>
      <c r="R42" s="44"/>
      <c r="S42" s="31"/>
      <c r="T42" s="30"/>
      <c r="U42" s="30"/>
      <c r="V42" s="29"/>
      <c r="W42" s="30"/>
      <c r="X42" s="30"/>
      <c r="Y42" s="30"/>
      <c r="Z42" s="31"/>
      <c r="AA42" s="53"/>
      <c r="AB42" s="53"/>
      <c r="AC42" s="54"/>
    </row>
    <row r="43" spans="2:29" ht="15" thickBot="1">
      <c r="B43" s="9"/>
      <c r="D43" s="47"/>
      <c r="E43" s="33"/>
      <c r="F43" s="33"/>
      <c r="G43" s="33"/>
      <c r="H43" s="33"/>
      <c r="I43" s="63">
        <f t="shared" si="0"/>
        <v>0</v>
      </c>
      <c r="J43" s="36" t="e">
        <f t="shared" si="1"/>
        <v>#DIV/0!</v>
      </c>
      <c r="K43" s="37" t="e">
        <f t="shared" si="2"/>
        <v>#DIV/0!</v>
      </c>
      <c r="L43" s="30"/>
      <c r="M43" s="38"/>
      <c r="N43" s="33"/>
      <c r="O43" s="29"/>
      <c r="P43" s="38"/>
      <c r="Q43" s="33"/>
      <c r="R43" s="44"/>
      <c r="S43" s="31"/>
      <c r="T43" s="30"/>
      <c r="U43" s="30"/>
      <c r="V43" s="29"/>
      <c r="W43" s="30"/>
      <c r="X43" s="30"/>
      <c r="Y43" s="30"/>
      <c r="Z43" s="31"/>
      <c r="AA43" s="55"/>
      <c r="AB43" s="55"/>
      <c r="AC43" s="56"/>
    </row>
    <row r="44" spans="2:29">
      <c r="B44" s="9"/>
      <c r="D44" s="47"/>
      <c r="E44" s="33"/>
      <c r="F44" s="33"/>
      <c r="G44" s="33"/>
      <c r="H44" s="33"/>
      <c r="I44" s="63">
        <f t="shared" si="0"/>
        <v>0</v>
      </c>
      <c r="J44" s="36" t="e">
        <f t="shared" si="1"/>
        <v>#DIV/0!</v>
      </c>
      <c r="K44" s="37" t="e">
        <f t="shared" si="2"/>
        <v>#DIV/0!</v>
      </c>
      <c r="L44" s="30"/>
      <c r="M44" s="38"/>
      <c r="N44" s="33"/>
      <c r="O44" s="29"/>
      <c r="P44" s="38"/>
      <c r="Q44" s="33"/>
      <c r="R44" s="44"/>
      <c r="S44" s="31"/>
      <c r="T44" s="30"/>
      <c r="U44" s="30"/>
      <c r="V44" s="29"/>
      <c r="W44" s="30"/>
      <c r="X44" s="30"/>
      <c r="Y44" s="30"/>
      <c r="Z44" s="31"/>
      <c r="AA44" s="53"/>
      <c r="AB44" s="53"/>
      <c r="AC44" s="54"/>
    </row>
    <row r="45" spans="2:29" ht="15" thickBot="1">
      <c r="B45" s="9"/>
      <c r="D45" s="47"/>
      <c r="E45" s="33"/>
      <c r="F45" s="33"/>
      <c r="G45" s="33"/>
      <c r="H45" s="33"/>
      <c r="I45" s="63">
        <f t="shared" si="0"/>
        <v>0</v>
      </c>
      <c r="J45" s="36" t="e">
        <f t="shared" si="1"/>
        <v>#DIV/0!</v>
      </c>
      <c r="K45" s="37" t="e">
        <f t="shared" si="2"/>
        <v>#DIV/0!</v>
      </c>
      <c r="L45" s="30"/>
      <c r="M45" s="38"/>
      <c r="N45" s="33"/>
      <c r="O45" s="29"/>
      <c r="P45" s="38"/>
      <c r="Q45" s="33"/>
      <c r="R45" s="44"/>
      <c r="S45" s="31"/>
      <c r="T45" s="30"/>
      <c r="U45" s="30"/>
      <c r="V45" s="29"/>
      <c r="W45" s="30"/>
      <c r="X45" s="30"/>
      <c r="Y45" s="30"/>
      <c r="Z45" s="31"/>
      <c r="AA45" s="55"/>
      <c r="AB45" s="55"/>
      <c r="AC45" s="56"/>
    </row>
    <row r="46" spans="2:29">
      <c r="B46" s="9"/>
      <c r="D46" s="47"/>
      <c r="E46" s="33"/>
      <c r="F46" s="33"/>
      <c r="G46" s="33"/>
      <c r="H46" s="33"/>
      <c r="I46" s="63">
        <f t="shared" si="0"/>
        <v>0</v>
      </c>
      <c r="J46" s="36" t="e">
        <f t="shared" si="1"/>
        <v>#DIV/0!</v>
      </c>
      <c r="K46" s="37" t="e">
        <f t="shared" si="2"/>
        <v>#DIV/0!</v>
      </c>
      <c r="L46" s="30"/>
      <c r="M46" s="38"/>
      <c r="N46" s="33"/>
      <c r="O46" s="29"/>
      <c r="P46" s="38"/>
      <c r="Q46" s="33"/>
      <c r="R46" s="44"/>
      <c r="S46" s="31"/>
      <c r="T46" s="30"/>
      <c r="U46" s="30"/>
      <c r="V46" s="29"/>
      <c r="W46" s="30"/>
      <c r="X46" s="30"/>
      <c r="Y46" s="30"/>
      <c r="Z46" s="31"/>
      <c r="AA46" s="53"/>
      <c r="AB46" s="53"/>
      <c r="AC46" s="54"/>
    </row>
    <row r="47" spans="2:29" ht="15" thickBot="1">
      <c r="B47" s="9"/>
      <c r="D47" s="47"/>
      <c r="E47" s="33"/>
      <c r="F47" s="33"/>
      <c r="G47" s="33"/>
      <c r="H47" s="33"/>
      <c r="I47" s="63">
        <f t="shared" si="0"/>
        <v>0</v>
      </c>
      <c r="J47" s="36" t="e">
        <f t="shared" si="1"/>
        <v>#DIV/0!</v>
      </c>
      <c r="K47" s="37" t="e">
        <f t="shared" si="2"/>
        <v>#DIV/0!</v>
      </c>
      <c r="L47" s="30"/>
      <c r="M47" s="38"/>
      <c r="N47" s="33"/>
      <c r="O47" s="29"/>
      <c r="P47" s="38"/>
      <c r="Q47" s="33"/>
      <c r="R47" s="44"/>
      <c r="S47" s="31"/>
      <c r="T47" s="30"/>
      <c r="U47" s="30"/>
      <c r="V47" s="29"/>
      <c r="W47" s="30"/>
      <c r="X47" s="30"/>
      <c r="Y47" s="30"/>
      <c r="Z47" s="31"/>
      <c r="AA47" s="55"/>
      <c r="AB47" s="55"/>
      <c r="AC47" s="56"/>
    </row>
    <row r="48" spans="2:29">
      <c r="B48" s="9"/>
      <c r="D48" s="47"/>
      <c r="E48" s="33"/>
      <c r="F48" s="33"/>
      <c r="G48" s="33"/>
      <c r="H48" s="33"/>
      <c r="I48" s="63">
        <f t="shared" si="0"/>
        <v>0</v>
      </c>
      <c r="J48" s="36" t="e">
        <f t="shared" si="1"/>
        <v>#DIV/0!</v>
      </c>
      <c r="K48" s="37" t="e">
        <f t="shared" si="2"/>
        <v>#DIV/0!</v>
      </c>
      <c r="L48" s="30"/>
      <c r="M48" s="38"/>
      <c r="N48" s="33"/>
      <c r="O48" s="29"/>
      <c r="P48" s="38"/>
      <c r="Q48" s="33"/>
      <c r="R48" s="44"/>
      <c r="S48" s="31"/>
      <c r="T48" s="30"/>
      <c r="U48" s="30"/>
      <c r="V48" s="29"/>
      <c r="W48" s="30"/>
      <c r="X48" s="30"/>
      <c r="Y48" s="30"/>
      <c r="Z48" s="31"/>
      <c r="AA48" s="53"/>
      <c r="AB48" s="53"/>
      <c r="AC48" s="54"/>
    </row>
    <row r="49" spans="2:29" ht="15" thickBot="1">
      <c r="B49" s="9"/>
      <c r="D49" s="47"/>
      <c r="E49" s="33"/>
      <c r="F49" s="33"/>
      <c r="G49" s="33"/>
      <c r="H49" s="33"/>
      <c r="I49" s="63">
        <f t="shared" si="0"/>
        <v>0</v>
      </c>
      <c r="J49" s="36" t="e">
        <f t="shared" si="1"/>
        <v>#DIV/0!</v>
      </c>
      <c r="K49" s="37" t="e">
        <f t="shared" si="2"/>
        <v>#DIV/0!</v>
      </c>
      <c r="L49" s="30"/>
      <c r="M49" s="38"/>
      <c r="N49" s="33"/>
      <c r="O49" s="29"/>
      <c r="P49" s="38"/>
      <c r="Q49" s="33"/>
      <c r="R49" s="44"/>
      <c r="S49" s="31"/>
      <c r="T49" s="30"/>
      <c r="U49" s="30"/>
      <c r="V49" s="29"/>
      <c r="W49" s="30"/>
      <c r="X49" s="30"/>
      <c r="Y49" s="30"/>
      <c r="Z49" s="31"/>
      <c r="AA49" s="55"/>
      <c r="AB49" s="55"/>
      <c r="AC49" s="56"/>
    </row>
    <row r="50" spans="2:29">
      <c r="B50" s="9"/>
      <c r="D50" s="47"/>
      <c r="E50" s="33"/>
      <c r="F50" s="33"/>
      <c r="G50" s="33"/>
      <c r="H50" s="33"/>
      <c r="I50" s="63">
        <f t="shared" si="0"/>
        <v>0</v>
      </c>
      <c r="J50" s="36" t="e">
        <f t="shared" si="1"/>
        <v>#DIV/0!</v>
      </c>
      <c r="K50" s="37" t="e">
        <f t="shared" si="2"/>
        <v>#DIV/0!</v>
      </c>
      <c r="L50" s="30"/>
      <c r="M50" s="38"/>
      <c r="N50" s="33"/>
      <c r="O50" s="29"/>
      <c r="P50" s="38"/>
      <c r="Q50" s="33"/>
      <c r="R50" s="44"/>
      <c r="S50" s="31"/>
      <c r="T50" s="30"/>
      <c r="U50" s="30"/>
      <c r="V50" s="29"/>
      <c r="W50" s="30"/>
      <c r="X50" s="30"/>
      <c r="Y50" s="30"/>
      <c r="Z50" s="31"/>
      <c r="AA50" s="53"/>
      <c r="AB50" s="53"/>
      <c r="AC50" s="54"/>
    </row>
    <row r="51" spans="2:29" ht="15" thickBot="1">
      <c r="B51" s="9"/>
      <c r="D51" s="47"/>
      <c r="E51" s="33"/>
      <c r="F51" s="33"/>
      <c r="G51" s="33"/>
      <c r="H51" s="33"/>
      <c r="I51" s="63">
        <f t="shared" si="0"/>
        <v>0</v>
      </c>
      <c r="J51" s="36" t="e">
        <f t="shared" si="1"/>
        <v>#DIV/0!</v>
      </c>
      <c r="K51" s="37" t="e">
        <f t="shared" si="2"/>
        <v>#DIV/0!</v>
      </c>
      <c r="L51" s="30"/>
      <c r="M51" s="38"/>
      <c r="N51" s="33"/>
      <c r="O51" s="29"/>
      <c r="P51" s="38"/>
      <c r="Q51" s="33"/>
      <c r="R51" s="44"/>
      <c r="S51" s="31"/>
      <c r="T51" s="30"/>
      <c r="U51" s="30"/>
      <c r="V51" s="29"/>
      <c r="W51" s="30"/>
      <c r="X51" s="30"/>
      <c r="Y51" s="30"/>
      <c r="Z51" s="31"/>
      <c r="AA51" s="55"/>
      <c r="AB51" s="55"/>
      <c r="AC51" s="56"/>
    </row>
    <row r="52" spans="2:29">
      <c r="B52" s="9"/>
      <c r="D52" s="47"/>
      <c r="E52" s="33"/>
      <c r="F52" s="33"/>
      <c r="G52" s="33"/>
      <c r="H52" s="33"/>
      <c r="I52" s="63">
        <f t="shared" si="0"/>
        <v>0</v>
      </c>
      <c r="J52" s="36" t="e">
        <f t="shared" si="1"/>
        <v>#DIV/0!</v>
      </c>
      <c r="K52" s="37" t="e">
        <f t="shared" si="2"/>
        <v>#DIV/0!</v>
      </c>
      <c r="L52" s="30"/>
      <c r="M52" s="38"/>
      <c r="N52" s="33"/>
      <c r="O52" s="29"/>
      <c r="P52" s="38"/>
      <c r="Q52" s="33"/>
      <c r="R52" s="44"/>
      <c r="S52" s="31"/>
      <c r="T52" s="30"/>
      <c r="U52" s="30"/>
      <c r="V52" s="29"/>
      <c r="W52" s="30"/>
      <c r="X52" s="30"/>
      <c r="Y52" s="30"/>
      <c r="Z52" s="31"/>
      <c r="AA52" s="53"/>
      <c r="AB52" s="53"/>
      <c r="AC52" s="54"/>
    </row>
    <row r="53" spans="2:29" ht="15" thickBot="1">
      <c r="B53" s="9"/>
      <c r="D53" s="47"/>
      <c r="E53" s="33"/>
      <c r="F53" s="33"/>
      <c r="G53" s="33"/>
      <c r="H53" s="33"/>
      <c r="I53" s="63">
        <f t="shared" si="0"/>
        <v>0</v>
      </c>
      <c r="J53" s="36" t="e">
        <f t="shared" si="1"/>
        <v>#DIV/0!</v>
      </c>
      <c r="K53" s="37" t="e">
        <f t="shared" si="2"/>
        <v>#DIV/0!</v>
      </c>
      <c r="L53" s="30"/>
      <c r="M53" s="38"/>
      <c r="N53" s="33"/>
      <c r="O53" s="29"/>
      <c r="P53" s="38"/>
      <c r="Q53" s="33"/>
      <c r="R53" s="44"/>
      <c r="S53" s="31"/>
      <c r="T53" s="30"/>
      <c r="U53" s="30"/>
      <c r="V53" s="29"/>
      <c r="W53" s="30"/>
      <c r="X53" s="30"/>
      <c r="Y53" s="30"/>
      <c r="Z53" s="31"/>
      <c r="AA53" s="55"/>
      <c r="AB53" s="55"/>
      <c r="AC53" s="56"/>
    </row>
    <row r="54" spans="2:29">
      <c r="B54" s="9"/>
      <c r="D54" s="47"/>
      <c r="E54" s="33"/>
      <c r="F54" s="33"/>
      <c r="G54" s="33"/>
      <c r="H54" s="33"/>
      <c r="I54" s="63">
        <f t="shared" si="0"/>
        <v>0</v>
      </c>
      <c r="J54" s="36" t="e">
        <f t="shared" si="1"/>
        <v>#DIV/0!</v>
      </c>
      <c r="K54" s="37" t="e">
        <f t="shared" si="2"/>
        <v>#DIV/0!</v>
      </c>
      <c r="L54" s="30"/>
      <c r="M54" s="38"/>
      <c r="N54" s="33"/>
      <c r="O54" s="29"/>
      <c r="P54" s="38"/>
      <c r="Q54" s="33"/>
      <c r="R54" s="44"/>
      <c r="S54" s="31"/>
      <c r="T54" s="30"/>
      <c r="U54" s="30"/>
      <c r="V54" s="29"/>
      <c r="W54" s="30"/>
      <c r="X54" s="30"/>
      <c r="Y54" s="30"/>
      <c r="Z54" s="31"/>
      <c r="AA54" s="53"/>
      <c r="AB54" s="53"/>
      <c r="AC54" s="54"/>
    </row>
    <row r="55" spans="2:29" ht="15" thickBot="1">
      <c r="B55" s="9"/>
      <c r="D55" s="47"/>
      <c r="E55" s="33"/>
      <c r="F55" s="33"/>
      <c r="G55" s="33"/>
      <c r="H55" s="33"/>
      <c r="I55" s="63">
        <f t="shared" si="0"/>
        <v>0</v>
      </c>
      <c r="J55" s="36" t="e">
        <f t="shared" si="1"/>
        <v>#DIV/0!</v>
      </c>
      <c r="K55" s="37" t="e">
        <f t="shared" si="2"/>
        <v>#DIV/0!</v>
      </c>
      <c r="L55" s="30"/>
      <c r="M55" s="38"/>
      <c r="N55" s="33"/>
      <c r="O55" s="29"/>
      <c r="P55" s="38"/>
      <c r="Q55" s="33"/>
      <c r="R55" s="44"/>
      <c r="S55" s="31"/>
      <c r="T55" s="30"/>
      <c r="U55" s="30"/>
      <c r="V55" s="29"/>
      <c r="W55" s="30"/>
      <c r="X55" s="30"/>
      <c r="Y55" s="30"/>
      <c r="Z55" s="31"/>
      <c r="AA55" s="55"/>
      <c r="AB55" s="55"/>
      <c r="AC55" s="56"/>
    </row>
    <row r="56" spans="2:29" ht="15" thickBot="1">
      <c r="B56" s="10"/>
      <c r="C56" s="11"/>
      <c r="D56" s="49"/>
      <c r="E56" s="41"/>
      <c r="F56" s="41"/>
      <c r="G56" s="41"/>
      <c r="H56" s="41"/>
      <c r="I56" s="41"/>
      <c r="J56" s="50"/>
      <c r="K56" s="51"/>
      <c r="L56" s="41"/>
      <c r="M56" s="41"/>
      <c r="N56" s="40"/>
      <c r="O56" s="52"/>
      <c r="P56" s="41"/>
      <c r="Q56" s="40"/>
      <c r="R56" s="45"/>
      <c r="S56" s="42"/>
      <c r="T56" s="41"/>
      <c r="U56" s="41"/>
      <c r="V56" s="52"/>
      <c r="W56" s="41"/>
      <c r="X56" s="41"/>
      <c r="Y56" s="41"/>
      <c r="Z56" s="42"/>
      <c r="AA56" s="53"/>
      <c r="AB56" s="53"/>
      <c r="AC56" s="54"/>
    </row>
    <row r="57" spans="2:29">
      <c r="Q57" s="39"/>
    </row>
  </sheetData>
  <conditionalFormatting sqref="Q6:Z56 B6:O56">
    <cfRule type="expression" dxfId="2" priority="3">
      <formula>MOD(ROW(),2)=0</formula>
    </cfRule>
  </conditionalFormatting>
  <conditionalFormatting sqref="AA6:AC56">
    <cfRule type="expression" dxfId="1" priority="2">
      <formula>MOD(ROW(),2)=0</formula>
    </cfRule>
  </conditionalFormatting>
  <conditionalFormatting sqref="P6:P56">
    <cfRule type="expression" dxfId="0" priority="1">
      <formula>MOD(ROW(),2)=0</formula>
    </cfRule>
  </conditionalFormatting>
  <pageMargins left="0.7" right="0.7" top="0.75" bottom="0.75" header="0.3" footer="0.3"/>
  <pageSetup orientation="portrait" r:id="rId1"/>
  <headerFooter>
    <oddHeader>&amp;R&amp;G</oddHeader>
    <oddFooter>&amp;LVisit www.sapphireventures.com&amp;R©2019 Sapphire Ventures, LLC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4D999-3976-4C75-9FA0-2245CF90F2A4}">
  <dimension ref="B1:I66"/>
  <sheetViews>
    <sheetView workbookViewId="0"/>
  </sheetViews>
  <sheetFormatPr defaultRowHeight="14.45"/>
  <cols>
    <col min="1" max="1" width="2.5703125" customWidth="1"/>
    <col min="2" max="2" width="12" bestFit="1" customWidth="1"/>
    <col min="3" max="3" width="13.28515625" bestFit="1" customWidth="1"/>
    <col min="4" max="4" width="12.42578125" bestFit="1" customWidth="1"/>
    <col min="5" max="5" width="16.28515625" bestFit="1" customWidth="1"/>
    <col min="6" max="6" width="14.5703125" bestFit="1" customWidth="1"/>
  </cols>
  <sheetData>
    <row r="1" spans="2:9" ht="15" thickBot="1">
      <c r="B1" s="25" t="s">
        <v>0</v>
      </c>
      <c r="C1" s="26"/>
      <c r="I1" s="61" t="s">
        <v>1</v>
      </c>
    </row>
    <row r="2" spans="2:9">
      <c r="B2" s="60" t="s">
        <v>2</v>
      </c>
    </row>
    <row r="3" spans="2:9" ht="15" thickBot="1"/>
    <row r="4" spans="2:9">
      <c r="B4" s="14" t="s">
        <v>46</v>
      </c>
      <c r="C4" s="15"/>
      <c r="D4" s="16"/>
    </row>
    <row r="5" spans="2:9">
      <c r="B5" s="17" t="s">
        <v>47</v>
      </c>
      <c r="C5" s="18">
        <f>SUM(D11:D54,E54)/SUM(C11:C54)</f>
        <v>1.2632735427817003</v>
      </c>
      <c r="D5" s="19"/>
    </row>
    <row r="6" spans="2:9">
      <c r="B6" s="17" t="s">
        <v>48</v>
      </c>
      <c r="C6" s="18">
        <f>+SUM(D11:D54)/SUM(C11:C54)</f>
        <v>0.17296000898492891</v>
      </c>
      <c r="D6" s="19"/>
    </row>
    <row r="7" spans="2:9" ht="15" thickBot="1">
      <c r="B7" s="20" t="s">
        <v>49</v>
      </c>
      <c r="C7" s="21">
        <f>XIRR(F11:F54,B11:B54,0.1)</f>
        <v>0.12891250252723693</v>
      </c>
      <c r="D7" s="22"/>
    </row>
    <row r="10" spans="2:9">
      <c r="B10" s="57" t="s">
        <v>50</v>
      </c>
      <c r="C10" s="58" t="s">
        <v>51</v>
      </c>
      <c r="D10" s="58" t="s">
        <v>52</v>
      </c>
      <c r="E10" s="58" t="s">
        <v>53</v>
      </c>
      <c r="F10" s="58" t="s">
        <v>54</v>
      </c>
    </row>
    <row r="11" spans="2:9">
      <c r="B11" s="13">
        <v>41645</v>
      </c>
      <c r="C11" s="12">
        <v>671113.00815289316</v>
      </c>
      <c r="D11" s="12"/>
      <c r="E11" s="12"/>
      <c r="F11" s="59">
        <f>-C11+D11+E11</f>
        <v>-671113.00815289316</v>
      </c>
    </row>
    <row r="12" spans="2:9">
      <c r="B12" s="13">
        <v>41746.548130413794</v>
      </c>
      <c r="C12" s="12">
        <v>201097.62351767445</v>
      </c>
      <c r="D12" s="12"/>
      <c r="E12" s="12"/>
      <c r="F12" s="59">
        <f t="shared" ref="F12:F54" si="0">-C12+D12+E12</f>
        <v>-201097.62351767445</v>
      </c>
    </row>
    <row r="13" spans="2:9">
      <c r="B13" s="13">
        <v>41761.766923065115</v>
      </c>
      <c r="C13" s="12">
        <v>853264.09622594144</v>
      </c>
      <c r="D13" s="12"/>
      <c r="E13" s="12"/>
      <c r="F13" s="59">
        <f t="shared" si="0"/>
        <v>-853264.09622594144</v>
      </c>
    </row>
    <row r="14" spans="2:9">
      <c r="B14" s="13">
        <v>41805.603876428977</v>
      </c>
      <c r="C14" s="12">
        <v>132843.83545792021</v>
      </c>
      <c r="D14" s="12"/>
      <c r="E14" s="12"/>
      <c r="F14" s="59">
        <f t="shared" si="0"/>
        <v>-132843.83545792021</v>
      </c>
    </row>
    <row r="15" spans="2:9">
      <c r="B15" s="13">
        <v>41843.538028005903</v>
      </c>
      <c r="C15" s="12">
        <v>894365.84781971562</v>
      </c>
      <c r="D15" s="12"/>
      <c r="E15" s="12"/>
      <c r="F15" s="59">
        <f t="shared" si="0"/>
        <v>-894365.84781971562</v>
      </c>
    </row>
    <row r="16" spans="2:9">
      <c r="B16" s="13">
        <v>41861.558354193672</v>
      </c>
      <c r="C16" s="12">
        <v>266972.2219284607</v>
      </c>
      <c r="D16" s="12"/>
      <c r="E16" s="12"/>
      <c r="F16" s="59">
        <f t="shared" si="0"/>
        <v>-266972.2219284607</v>
      </c>
    </row>
    <row r="17" spans="2:6">
      <c r="B17" s="13">
        <v>41862.440911637161</v>
      </c>
      <c r="C17" s="12">
        <v>618690.11192750977</v>
      </c>
      <c r="D17" s="12"/>
      <c r="E17" s="12"/>
      <c r="F17" s="59">
        <f t="shared" si="0"/>
        <v>-618690.11192750977</v>
      </c>
    </row>
    <row r="18" spans="2:6">
      <c r="B18" s="13">
        <v>41908.339854576217</v>
      </c>
      <c r="C18" s="12">
        <v>427385.49766114884</v>
      </c>
      <c r="D18" s="12"/>
      <c r="E18" s="12"/>
      <c r="F18" s="59">
        <f t="shared" si="0"/>
        <v>-427385.49766114884</v>
      </c>
    </row>
    <row r="19" spans="2:6">
      <c r="B19" s="13">
        <v>41973.149662456097</v>
      </c>
      <c r="C19" s="12">
        <v>16711.423475726293</v>
      </c>
      <c r="D19" s="12"/>
      <c r="E19" s="12"/>
      <c r="F19" s="59">
        <f t="shared" si="0"/>
        <v>-16711.423475726293</v>
      </c>
    </row>
    <row r="20" spans="2:6">
      <c r="B20" s="13">
        <v>42043.858292378951</v>
      </c>
      <c r="C20" s="12">
        <v>927108.47081147844</v>
      </c>
      <c r="D20" s="12"/>
      <c r="E20" s="12"/>
      <c r="F20" s="59">
        <f t="shared" si="0"/>
        <v>-927108.47081147844</v>
      </c>
    </row>
    <row r="21" spans="2:6">
      <c r="B21" s="13">
        <v>42104.489721594546</v>
      </c>
      <c r="C21" s="12">
        <v>46389.017437787006</v>
      </c>
      <c r="D21" s="12"/>
      <c r="E21" s="12"/>
      <c r="F21" s="59">
        <f t="shared" si="0"/>
        <v>-46389.017437787006</v>
      </c>
    </row>
    <row r="22" spans="2:6">
      <c r="B22" s="13">
        <v>42104.520145736133</v>
      </c>
      <c r="C22" s="12">
        <v>495253.24278207315</v>
      </c>
      <c r="D22" s="12"/>
      <c r="E22" s="12"/>
      <c r="F22" s="59">
        <f t="shared" si="0"/>
        <v>-495253.24278207315</v>
      </c>
    </row>
    <row r="23" spans="2:6">
      <c r="B23" s="13">
        <v>42123.274642642813</v>
      </c>
      <c r="C23" s="12">
        <v>341814.79854554677</v>
      </c>
      <c r="D23" s="12"/>
      <c r="E23" s="12"/>
      <c r="F23" s="59">
        <f t="shared" si="0"/>
        <v>-341814.79854554677</v>
      </c>
    </row>
    <row r="24" spans="2:6">
      <c r="B24" s="13">
        <v>42159.139415316713</v>
      </c>
      <c r="C24" s="12">
        <v>124206.42984819331</v>
      </c>
      <c r="D24" s="12"/>
      <c r="E24" s="12"/>
      <c r="F24" s="59">
        <f t="shared" si="0"/>
        <v>-124206.42984819331</v>
      </c>
    </row>
    <row r="25" spans="2:6">
      <c r="B25" s="13">
        <v>42185.91420421534</v>
      </c>
      <c r="C25" s="12">
        <v>426703.07133605622</v>
      </c>
      <c r="D25" s="12"/>
      <c r="E25" s="12"/>
      <c r="F25" s="59">
        <f t="shared" si="0"/>
        <v>-426703.07133605622</v>
      </c>
    </row>
    <row r="26" spans="2:6">
      <c r="B26" s="13">
        <v>42226.954591597314</v>
      </c>
      <c r="C26" s="12">
        <v>998380.00017271866</v>
      </c>
      <c r="D26" s="12"/>
      <c r="E26" s="12"/>
      <c r="F26" s="59">
        <f t="shared" si="0"/>
        <v>-998380.00017271866</v>
      </c>
    </row>
    <row r="27" spans="2:6">
      <c r="B27" s="13">
        <v>42292.613130404439</v>
      </c>
      <c r="C27" s="12">
        <v>589188.44979471923</v>
      </c>
      <c r="D27" s="12"/>
      <c r="E27" s="12"/>
      <c r="F27" s="59">
        <f t="shared" si="0"/>
        <v>-589188.44979471923</v>
      </c>
    </row>
    <row r="28" spans="2:6">
      <c r="B28" s="13">
        <v>42294.524174578415</v>
      </c>
      <c r="C28" s="12">
        <v>595828.71573733992</v>
      </c>
      <c r="D28" s="12"/>
      <c r="E28" s="12"/>
      <c r="F28" s="59">
        <f t="shared" si="0"/>
        <v>-595828.71573733992</v>
      </c>
    </row>
    <row r="29" spans="2:6">
      <c r="B29" s="13">
        <v>42310</v>
      </c>
      <c r="C29" s="12"/>
      <c r="D29" s="12">
        <v>516742</v>
      </c>
      <c r="E29" s="12"/>
      <c r="F29" s="59">
        <f t="shared" si="0"/>
        <v>516742</v>
      </c>
    </row>
    <row r="30" spans="2:6">
      <c r="B30" s="13">
        <v>42360.640358816425</v>
      </c>
      <c r="C30" s="12">
        <v>826806.60525887308</v>
      </c>
      <c r="D30" s="12"/>
      <c r="E30" s="12"/>
      <c r="F30" s="59">
        <f t="shared" si="0"/>
        <v>-826806.60525887308</v>
      </c>
    </row>
    <row r="31" spans="2:6">
      <c r="B31" s="13">
        <v>42376.956897786964</v>
      </c>
      <c r="C31" s="12">
        <v>750494.72238731931</v>
      </c>
      <c r="D31" s="12"/>
      <c r="E31" s="12"/>
      <c r="F31" s="59">
        <f t="shared" si="0"/>
        <v>-750494.72238731931</v>
      </c>
    </row>
    <row r="32" spans="2:6">
      <c r="B32" s="13">
        <v>42440.724395484081</v>
      </c>
      <c r="C32" s="12">
        <v>438557.29148214927</v>
      </c>
      <c r="D32" s="12"/>
      <c r="E32" s="12"/>
      <c r="F32" s="59">
        <f t="shared" si="0"/>
        <v>-438557.29148214927</v>
      </c>
    </row>
    <row r="33" spans="2:6">
      <c r="B33" s="13">
        <v>42458.778529331277</v>
      </c>
      <c r="C33" s="12">
        <v>886714.72347854811</v>
      </c>
      <c r="D33" s="12"/>
      <c r="E33" s="12"/>
      <c r="F33" s="59">
        <f t="shared" si="0"/>
        <v>-886714.72347854811</v>
      </c>
    </row>
    <row r="34" spans="2:6">
      <c r="B34" s="13">
        <v>42465</v>
      </c>
      <c r="C34" s="12"/>
      <c r="D34" s="12">
        <v>1235000</v>
      </c>
      <c r="E34" s="12"/>
      <c r="F34" s="59">
        <f t="shared" si="0"/>
        <v>1235000</v>
      </c>
    </row>
    <row r="35" spans="2:6">
      <c r="B35" s="13">
        <v>42471.630310721986</v>
      </c>
      <c r="C35" s="12">
        <v>326325.24191281776</v>
      </c>
      <c r="D35" s="12"/>
      <c r="E35" s="12"/>
      <c r="F35" s="59">
        <f t="shared" si="0"/>
        <v>-326325.24191281776</v>
      </c>
    </row>
    <row r="36" spans="2:6">
      <c r="B36" s="13">
        <v>42493.135943682639</v>
      </c>
      <c r="C36" s="12">
        <v>965662.4981664638</v>
      </c>
      <c r="D36" s="12"/>
      <c r="E36" s="12"/>
      <c r="F36" s="59">
        <f t="shared" si="0"/>
        <v>-965662.4981664638</v>
      </c>
    </row>
    <row r="37" spans="2:6">
      <c r="B37" s="13">
        <v>42536.931573604998</v>
      </c>
      <c r="C37" s="12">
        <v>606393.13478949142</v>
      </c>
      <c r="D37" s="12"/>
      <c r="E37" s="12"/>
      <c r="F37" s="59">
        <f t="shared" si="0"/>
        <v>-606393.13478949142</v>
      </c>
    </row>
    <row r="38" spans="2:6">
      <c r="B38" s="13">
        <v>42570.949543194896</v>
      </c>
      <c r="C38" s="12">
        <v>35073.851014662985</v>
      </c>
      <c r="D38" s="12"/>
      <c r="E38" s="12"/>
      <c r="F38" s="59">
        <f t="shared" si="0"/>
        <v>-35073.851014662985</v>
      </c>
    </row>
    <row r="39" spans="2:6">
      <c r="B39" s="13">
        <v>42613.549857824735</v>
      </c>
      <c r="C39" s="12">
        <v>987946.65127093531</v>
      </c>
      <c r="D39" s="12"/>
      <c r="E39" s="12"/>
      <c r="F39" s="59">
        <f t="shared" si="0"/>
        <v>-987946.65127093531</v>
      </c>
    </row>
    <row r="40" spans="2:6">
      <c r="B40" s="13">
        <v>42621.486655692002</v>
      </c>
      <c r="C40" s="12">
        <v>875829.82607535878</v>
      </c>
      <c r="D40" s="12"/>
      <c r="E40" s="12"/>
      <c r="F40" s="59">
        <f t="shared" si="0"/>
        <v>-875829.82607535878</v>
      </c>
    </row>
    <row r="41" spans="2:6">
      <c r="B41" s="13">
        <v>42673.079113177315</v>
      </c>
      <c r="C41" s="12">
        <v>379527.22620716575</v>
      </c>
      <c r="D41" s="12"/>
      <c r="E41" s="12"/>
      <c r="F41" s="59">
        <f t="shared" si="0"/>
        <v>-379527.22620716575</v>
      </c>
    </row>
    <row r="42" spans="2:6">
      <c r="B42" s="13">
        <v>42735.710204130752</v>
      </c>
      <c r="C42" s="12">
        <v>980798.92170504387</v>
      </c>
      <c r="D42" s="12"/>
      <c r="E42" s="12"/>
      <c r="F42" s="59">
        <f t="shared" si="0"/>
        <v>-980798.92170504387</v>
      </c>
    </row>
    <row r="43" spans="2:6">
      <c r="B43" s="13">
        <v>42822.227259185209</v>
      </c>
      <c r="C43" s="12">
        <v>576821.61207328551</v>
      </c>
      <c r="D43" s="12"/>
      <c r="E43" s="12"/>
      <c r="F43" s="59">
        <f t="shared" si="0"/>
        <v>-576821.61207328551</v>
      </c>
    </row>
    <row r="44" spans="2:6">
      <c r="B44" s="13">
        <v>42830.358805969154</v>
      </c>
      <c r="C44" s="12">
        <v>912235.8643537655</v>
      </c>
      <c r="D44" s="12"/>
      <c r="E44" s="12"/>
      <c r="F44" s="59">
        <f t="shared" si="0"/>
        <v>-912235.8643537655</v>
      </c>
    </row>
    <row r="45" spans="2:6">
      <c r="B45" s="13">
        <v>42830.696239358906</v>
      </c>
      <c r="C45" s="12">
        <v>24270.989377747075</v>
      </c>
      <c r="D45" s="12"/>
      <c r="E45" s="12"/>
      <c r="F45" s="59">
        <f t="shared" si="0"/>
        <v>-24270.989377747075</v>
      </c>
    </row>
    <row r="46" spans="2:6">
      <c r="B46" s="13">
        <v>42861</v>
      </c>
      <c r="C46" s="12"/>
      <c r="D46" s="12">
        <v>1642350</v>
      </c>
      <c r="E46" s="12"/>
      <c r="F46" s="59">
        <f t="shared" si="0"/>
        <v>1642350</v>
      </c>
    </row>
    <row r="47" spans="2:6">
      <c r="B47" s="13">
        <v>42942.906889918006</v>
      </c>
      <c r="C47" s="12">
        <v>975767.08245010464</v>
      </c>
      <c r="D47" s="12"/>
      <c r="E47" s="12"/>
      <c r="F47" s="59">
        <f t="shared" si="0"/>
        <v>-975767.08245010464</v>
      </c>
    </row>
    <row r="48" spans="2:6">
      <c r="B48" s="13">
        <v>42961.700651230916</v>
      </c>
      <c r="C48" s="12">
        <v>32222.809934471352</v>
      </c>
      <c r="D48" s="12"/>
      <c r="E48" s="12"/>
      <c r="F48" s="59">
        <f t="shared" si="0"/>
        <v>-32222.809934471352</v>
      </c>
    </row>
    <row r="49" spans="2:6">
      <c r="B49" s="13">
        <v>42969</v>
      </c>
      <c r="C49" s="12"/>
      <c r="D49" s="12">
        <v>450612</v>
      </c>
      <c r="E49" s="12"/>
      <c r="F49" s="59">
        <f t="shared" si="0"/>
        <v>450612</v>
      </c>
    </row>
    <row r="50" spans="2:6">
      <c r="B50" s="13">
        <v>43002.691080796874</v>
      </c>
      <c r="C50" s="12">
        <v>907223.98924124066</v>
      </c>
      <c r="D50" s="12"/>
      <c r="E50" s="12"/>
      <c r="F50" s="59">
        <f t="shared" si="0"/>
        <v>-907223.98924124066</v>
      </c>
    </row>
    <row r="51" spans="2:6">
      <c r="B51" s="13">
        <v>43056.392428206353</v>
      </c>
      <c r="C51" s="12">
        <v>640149.35514003644</v>
      </c>
      <c r="D51" s="12"/>
      <c r="E51" s="12"/>
      <c r="F51" s="59">
        <f t="shared" si="0"/>
        <v>-640149.35514003644</v>
      </c>
    </row>
    <row r="52" spans="2:6">
      <c r="B52" s="13">
        <v>43135.950254040574</v>
      </c>
      <c r="C52" s="12">
        <v>478412.10967433266</v>
      </c>
      <c r="D52" s="12"/>
      <c r="E52" s="12"/>
      <c r="F52" s="59">
        <f t="shared" si="0"/>
        <v>-478412.10967433266</v>
      </c>
    </row>
    <row r="53" spans="2:6">
      <c r="B53" s="13">
        <v>43158.703743971178</v>
      </c>
      <c r="C53" s="12">
        <v>994310.64129039855</v>
      </c>
      <c r="D53" s="12"/>
      <c r="E53" s="12"/>
      <c r="F53" s="59">
        <f t="shared" si="0"/>
        <v>-994310.64129039855</v>
      </c>
    </row>
    <row r="54" spans="2:6">
      <c r="B54" s="13">
        <v>43190</v>
      </c>
      <c r="C54" s="30"/>
      <c r="D54" s="30"/>
      <c r="E54" s="12">
        <v>24236428</v>
      </c>
      <c r="F54" s="59">
        <f t="shared" si="0"/>
        <v>24236428</v>
      </c>
    </row>
    <row r="55" spans="2:6">
      <c r="C55" s="30"/>
      <c r="D55" s="30"/>
      <c r="E55" s="30"/>
      <c r="F55" s="30"/>
    </row>
    <row r="56" spans="2:6">
      <c r="C56" s="30"/>
      <c r="D56" s="30"/>
      <c r="E56" s="30"/>
      <c r="F56" s="30"/>
    </row>
    <row r="57" spans="2:6">
      <c r="C57" s="30"/>
      <c r="D57" s="30"/>
      <c r="E57" s="30"/>
      <c r="F57" s="30"/>
    </row>
    <row r="58" spans="2:6">
      <c r="C58" s="30"/>
      <c r="D58" s="30"/>
      <c r="E58" s="30"/>
      <c r="F58" s="30"/>
    </row>
    <row r="59" spans="2:6">
      <c r="C59" s="30"/>
      <c r="D59" s="30"/>
      <c r="E59" s="30"/>
      <c r="F59" s="30"/>
    </row>
    <row r="60" spans="2:6">
      <c r="C60" s="30"/>
      <c r="D60" s="30"/>
      <c r="E60" s="30"/>
      <c r="F60" s="30"/>
    </row>
    <row r="61" spans="2:6">
      <c r="C61" s="30"/>
      <c r="D61" s="30"/>
      <c r="E61" s="30"/>
      <c r="F61" s="30"/>
    </row>
    <row r="62" spans="2:6">
      <c r="C62" s="30"/>
      <c r="D62" s="30"/>
      <c r="E62" s="30"/>
      <c r="F62" s="30"/>
    </row>
    <row r="63" spans="2:6">
      <c r="C63" s="30"/>
      <c r="D63" s="30"/>
      <c r="E63" s="30"/>
      <c r="F63" s="30"/>
    </row>
    <row r="64" spans="2:6">
      <c r="C64" s="30"/>
      <c r="D64" s="30"/>
      <c r="E64" s="30"/>
      <c r="F64" s="30"/>
    </row>
    <row r="65" spans="3:6">
      <c r="C65" s="30"/>
      <c r="D65" s="30"/>
      <c r="E65" s="30"/>
      <c r="F65" s="30"/>
    </row>
    <row r="66" spans="3:6">
      <c r="C66" s="30"/>
      <c r="D66" s="30"/>
      <c r="E66" s="30"/>
      <c r="F66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90B37-FCA4-4315-BB42-49E6B8307619}">
  <dimension ref="B1:I66"/>
  <sheetViews>
    <sheetView workbookViewId="0"/>
  </sheetViews>
  <sheetFormatPr defaultRowHeight="14.45"/>
  <cols>
    <col min="1" max="1" width="2.5703125" customWidth="1"/>
    <col min="2" max="2" width="12" bestFit="1" customWidth="1"/>
    <col min="3" max="3" width="13.28515625" bestFit="1" customWidth="1"/>
    <col min="4" max="4" width="12.42578125" bestFit="1" customWidth="1"/>
    <col min="5" max="5" width="16.28515625" bestFit="1" customWidth="1"/>
    <col min="6" max="6" width="14.5703125" bestFit="1" customWidth="1"/>
  </cols>
  <sheetData>
    <row r="1" spans="2:9" ht="15" thickBot="1">
      <c r="B1" s="25" t="s">
        <v>0</v>
      </c>
      <c r="C1" s="26"/>
      <c r="I1" s="61"/>
    </row>
    <row r="2" spans="2:9">
      <c r="B2" s="60" t="s">
        <v>2</v>
      </c>
    </row>
    <row r="3" spans="2:9" ht="15" thickBot="1"/>
    <row r="4" spans="2:9">
      <c r="B4" s="14" t="s">
        <v>46</v>
      </c>
      <c r="C4" s="15"/>
      <c r="D4" s="16"/>
    </row>
    <row r="5" spans="2:9">
      <c r="B5" s="17" t="s">
        <v>47</v>
      </c>
      <c r="C5" s="18" t="e">
        <f>SUM(D11:D54,E54)/SUM(C11:C54)</f>
        <v>#DIV/0!</v>
      </c>
      <c r="D5" s="19"/>
    </row>
    <row r="6" spans="2:9">
      <c r="B6" s="17" t="s">
        <v>48</v>
      </c>
      <c r="C6" s="18" t="e">
        <f>+SUM(D11:D54)/SUM(C11:C54)</f>
        <v>#DIV/0!</v>
      </c>
      <c r="D6" s="19"/>
    </row>
    <row r="7" spans="2:9" ht="15" thickBot="1">
      <c r="B7" s="20" t="s">
        <v>49</v>
      </c>
      <c r="C7" s="21" t="e">
        <f>XIRR(F11:F54,B11:B54,0.1)</f>
        <v>#NUM!</v>
      </c>
      <c r="D7" s="22"/>
    </row>
    <row r="10" spans="2:9">
      <c r="B10" s="57" t="s">
        <v>50</v>
      </c>
      <c r="C10" s="58" t="s">
        <v>51</v>
      </c>
      <c r="D10" s="58" t="s">
        <v>52</v>
      </c>
      <c r="E10" s="58" t="s">
        <v>53</v>
      </c>
      <c r="F10" s="58" t="s">
        <v>54</v>
      </c>
    </row>
    <row r="11" spans="2:9">
      <c r="B11" s="13"/>
      <c r="C11" s="12"/>
      <c r="D11" s="12"/>
      <c r="E11" s="12"/>
      <c r="F11" s="59"/>
    </row>
    <row r="12" spans="2:9">
      <c r="B12" s="13"/>
      <c r="C12" s="12"/>
      <c r="D12" s="12"/>
      <c r="E12" s="12"/>
      <c r="F12" s="59"/>
    </row>
    <row r="13" spans="2:9">
      <c r="B13" s="13"/>
      <c r="C13" s="12"/>
      <c r="D13" s="12"/>
      <c r="E13" s="12"/>
      <c r="F13" s="59"/>
    </row>
    <row r="14" spans="2:9">
      <c r="B14" s="13"/>
      <c r="C14" s="12"/>
      <c r="D14" s="12"/>
      <c r="E14" s="12"/>
      <c r="F14" s="59"/>
    </row>
    <row r="15" spans="2:9">
      <c r="B15" s="13"/>
      <c r="C15" s="12"/>
      <c r="D15" s="12"/>
      <c r="E15" s="12"/>
      <c r="F15" s="59"/>
    </row>
    <row r="16" spans="2:9">
      <c r="B16" s="13"/>
      <c r="C16" s="12"/>
      <c r="D16" s="12"/>
      <c r="E16" s="12"/>
      <c r="F16" s="59"/>
    </row>
    <row r="17" spans="2:6">
      <c r="B17" s="13"/>
      <c r="C17" s="12"/>
      <c r="D17" s="12"/>
      <c r="E17" s="12"/>
      <c r="F17" s="59"/>
    </row>
    <row r="18" spans="2:6">
      <c r="B18" s="13"/>
      <c r="C18" s="12"/>
      <c r="D18" s="12"/>
      <c r="E18" s="12"/>
      <c r="F18" s="59"/>
    </row>
    <row r="19" spans="2:6">
      <c r="B19" s="13"/>
      <c r="C19" s="12"/>
      <c r="D19" s="12"/>
      <c r="E19" s="12"/>
      <c r="F19" s="59"/>
    </row>
    <row r="20" spans="2:6">
      <c r="B20" s="13"/>
      <c r="C20" s="12"/>
      <c r="D20" s="12"/>
      <c r="E20" s="12"/>
      <c r="F20" s="59"/>
    </row>
    <row r="21" spans="2:6">
      <c r="B21" s="13"/>
      <c r="C21" s="12"/>
      <c r="D21" s="12"/>
      <c r="E21" s="12"/>
      <c r="F21" s="59"/>
    </row>
    <row r="22" spans="2:6">
      <c r="B22" s="13"/>
      <c r="C22" s="12"/>
      <c r="D22" s="12"/>
      <c r="E22" s="12"/>
      <c r="F22" s="59"/>
    </row>
    <row r="23" spans="2:6">
      <c r="B23" s="13"/>
      <c r="C23" s="12"/>
      <c r="D23" s="12"/>
      <c r="E23" s="12"/>
      <c r="F23" s="59"/>
    </row>
    <row r="24" spans="2:6">
      <c r="B24" s="13"/>
      <c r="C24" s="12"/>
      <c r="D24" s="12"/>
      <c r="E24" s="12"/>
      <c r="F24" s="59"/>
    </row>
    <row r="25" spans="2:6">
      <c r="B25" s="13"/>
      <c r="C25" s="12"/>
      <c r="D25" s="12"/>
      <c r="E25" s="12"/>
      <c r="F25" s="59"/>
    </row>
    <row r="26" spans="2:6">
      <c r="B26" s="13"/>
      <c r="C26" s="12"/>
      <c r="D26" s="12"/>
      <c r="E26" s="12"/>
      <c r="F26" s="59"/>
    </row>
    <row r="27" spans="2:6">
      <c r="B27" s="13"/>
      <c r="C27" s="12"/>
      <c r="D27" s="12"/>
      <c r="E27" s="12"/>
      <c r="F27" s="59"/>
    </row>
    <row r="28" spans="2:6">
      <c r="B28" s="13"/>
      <c r="C28" s="12"/>
      <c r="D28" s="12"/>
      <c r="E28" s="12"/>
      <c r="F28" s="59"/>
    </row>
    <row r="29" spans="2:6">
      <c r="B29" s="13"/>
      <c r="C29" s="12"/>
      <c r="D29" s="12"/>
      <c r="E29" s="12"/>
      <c r="F29" s="59"/>
    </row>
    <row r="30" spans="2:6">
      <c r="B30" s="13"/>
      <c r="C30" s="12"/>
      <c r="D30" s="12"/>
      <c r="E30" s="12"/>
      <c r="F30" s="59"/>
    </row>
    <row r="31" spans="2:6">
      <c r="B31" s="13"/>
      <c r="C31" s="12"/>
      <c r="D31" s="12"/>
      <c r="E31" s="12"/>
      <c r="F31" s="59"/>
    </row>
    <row r="32" spans="2:6">
      <c r="B32" s="13"/>
      <c r="C32" s="12"/>
      <c r="D32" s="12"/>
      <c r="E32" s="12"/>
      <c r="F32" s="59"/>
    </row>
    <row r="33" spans="2:6">
      <c r="B33" s="13"/>
      <c r="C33" s="12"/>
      <c r="D33" s="12"/>
      <c r="E33" s="12"/>
      <c r="F33" s="59"/>
    </row>
    <row r="34" spans="2:6">
      <c r="B34" s="13"/>
      <c r="C34" s="12"/>
      <c r="D34" s="12"/>
      <c r="E34" s="12"/>
      <c r="F34" s="59"/>
    </row>
    <row r="35" spans="2:6">
      <c r="B35" s="13"/>
      <c r="C35" s="12"/>
      <c r="D35" s="12"/>
      <c r="E35" s="12"/>
      <c r="F35" s="59"/>
    </row>
    <row r="36" spans="2:6">
      <c r="B36" s="13"/>
      <c r="C36" s="12"/>
      <c r="D36" s="12"/>
      <c r="E36" s="12"/>
      <c r="F36" s="59"/>
    </row>
    <row r="37" spans="2:6">
      <c r="B37" s="13"/>
      <c r="C37" s="12"/>
      <c r="D37" s="12"/>
      <c r="E37" s="12"/>
      <c r="F37" s="59"/>
    </row>
    <row r="38" spans="2:6">
      <c r="B38" s="13"/>
      <c r="C38" s="12"/>
      <c r="D38" s="12"/>
      <c r="E38" s="12"/>
      <c r="F38" s="59"/>
    </row>
    <row r="39" spans="2:6">
      <c r="B39" s="13"/>
      <c r="C39" s="12"/>
      <c r="D39" s="12"/>
      <c r="E39" s="12"/>
      <c r="F39" s="59"/>
    </row>
    <row r="40" spans="2:6">
      <c r="B40" s="13"/>
      <c r="C40" s="12"/>
      <c r="D40" s="12"/>
      <c r="E40" s="12"/>
      <c r="F40" s="59"/>
    </row>
    <row r="41" spans="2:6">
      <c r="B41" s="13"/>
      <c r="C41" s="12"/>
      <c r="D41" s="12"/>
      <c r="E41" s="12"/>
      <c r="F41" s="59"/>
    </row>
    <row r="42" spans="2:6">
      <c r="B42" s="13"/>
      <c r="C42" s="12"/>
      <c r="D42" s="12"/>
      <c r="E42" s="12"/>
      <c r="F42" s="59"/>
    </row>
    <row r="43" spans="2:6">
      <c r="B43" s="13"/>
      <c r="C43" s="12"/>
      <c r="D43" s="12"/>
      <c r="E43" s="12"/>
      <c r="F43" s="59"/>
    </row>
    <row r="44" spans="2:6">
      <c r="B44" s="13"/>
      <c r="C44" s="12"/>
      <c r="D44" s="12"/>
      <c r="E44" s="12"/>
      <c r="F44" s="59"/>
    </row>
    <row r="45" spans="2:6">
      <c r="B45" s="13"/>
      <c r="C45" s="12"/>
      <c r="D45" s="12"/>
      <c r="E45" s="12"/>
      <c r="F45" s="59"/>
    </row>
    <row r="46" spans="2:6">
      <c r="B46" s="13"/>
      <c r="C46" s="12"/>
      <c r="D46" s="12"/>
      <c r="E46" s="12"/>
      <c r="F46" s="59"/>
    </row>
    <row r="47" spans="2:6">
      <c r="B47" s="13"/>
      <c r="C47" s="12"/>
      <c r="D47" s="12"/>
      <c r="E47" s="12"/>
      <c r="F47" s="59"/>
    </row>
    <row r="48" spans="2:6">
      <c r="B48" s="13"/>
      <c r="C48" s="12"/>
      <c r="D48" s="12"/>
      <c r="E48" s="12"/>
      <c r="F48" s="59"/>
    </row>
    <row r="49" spans="2:6">
      <c r="B49" s="13"/>
      <c r="C49" s="12"/>
      <c r="D49" s="12"/>
      <c r="E49" s="12"/>
      <c r="F49" s="59"/>
    </row>
    <row r="50" spans="2:6">
      <c r="B50" s="13"/>
      <c r="C50" s="12"/>
      <c r="D50" s="12"/>
      <c r="E50" s="12"/>
      <c r="F50" s="59"/>
    </row>
    <row r="51" spans="2:6">
      <c r="B51" s="13"/>
      <c r="C51" s="12"/>
      <c r="D51" s="12"/>
      <c r="E51" s="12"/>
      <c r="F51" s="59"/>
    </row>
    <row r="52" spans="2:6">
      <c r="B52" s="13"/>
      <c r="C52" s="12"/>
      <c r="D52" s="12"/>
      <c r="E52" s="12"/>
      <c r="F52" s="59"/>
    </row>
    <row r="53" spans="2:6">
      <c r="B53" s="13"/>
      <c r="C53" s="12"/>
      <c r="D53" s="12"/>
      <c r="E53" s="12"/>
      <c r="F53" s="59"/>
    </row>
    <row r="54" spans="2:6">
      <c r="B54" s="13"/>
      <c r="C54" s="30"/>
      <c r="D54" s="30"/>
      <c r="E54" s="12"/>
      <c r="F54" s="59"/>
    </row>
    <row r="55" spans="2:6">
      <c r="C55" s="30"/>
      <c r="D55" s="30"/>
      <c r="E55" s="30"/>
      <c r="F55" s="30"/>
    </row>
    <row r="56" spans="2:6">
      <c r="C56" s="30"/>
      <c r="D56" s="30"/>
      <c r="E56" s="30"/>
      <c r="F56" s="30"/>
    </row>
    <row r="57" spans="2:6">
      <c r="C57" s="30"/>
      <c r="D57" s="30"/>
      <c r="E57" s="30"/>
      <c r="F57" s="30"/>
    </row>
    <row r="58" spans="2:6">
      <c r="C58" s="30"/>
      <c r="D58" s="30"/>
      <c r="E58" s="30"/>
      <c r="F58" s="30"/>
    </row>
    <row r="59" spans="2:6">
      <c r="C59" s="30"/>
      <c r="D59" s="30"/>
      <c r="E59" s="30"/>
      <c r="F59" s="30"/>
    </row>
    <row r="60" spans="2:6">
      <c r="C60" s="30"/>
      <c r="D60" s="30"/>
      <c r="E60" s="30"/>
      <c r="F60" s="30"/>
    </row>
    <row r="61" spans="2:6">
      <c r="C61" s="30"/>
      <c r="D61" s="30"/>
      <c r="E61" s="30"/>
      <c r="F61" s="30"/>
    </row>
    <row r="62" spans="2:6">
      <c r="C62" s="30"/>
      <c r="D62" s="30"/>
      <c r="E62" s="30"/>
      <c r="F62" s="30"/>
    </row>
    <row r="63" spans="2:6">
      <c r="C63" s="30"/>
      <c r="D63" s="30"/>
      <c r="E63" s="30"/>
      <c r="F63" s="30"/>
    </row>
    <row r="64" spans="2:6">
      <c r="C64" s="30"/>
      <c r="D64" s="30"/>
      <c r="E64" s="30"/>
      <c r="F64" s="30"/>
    </row>
    <row r="65" spans="3:6">
      <c r="C65" s="30"/>
      <c r="D65" s="30"/>
      <c r="E65" s="30"/>
      <c r="F65" s="30"/>
    </row>
    <row r="66" spans="3:6">
      <c r="C66" s="30"/>
      <c r="D66" s="30"/>
      <c r="E66" s="30"/>
      <c r="F66" s="3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3E7BCF9584E54E8140E508F58F5139" ma:contentTypeVersion="11" ma:contentTypeDescription="Create a new document." ma:contentTypeScope="" ma:versionID="68d93e5eee7c92a63afeebb730cff9f0">
  <xsd:schema xmlns:xsd="http://www.w3.org/2001/XMLSchema" xmlns:xs="http://www.w3.org/2001/XMLSchema" xmlns:p="http://schemas.microsoft.com/office/2006/metadata/properties" xmlns:ns2="9846db83-8bb0-4381-9fbf-2ee116a1e766" xmlns:ns3="a8114b89-f221-4097-97ac-4e23deb53ba2" targetNamespace="http://schemas.microsoft.com/office/2006/metadata/properties" ma:root="true" ma:fieldsID="5a2cc688b4921a08bb02ef4dc03847c1" ns2:_="" ns3:_="">
    <xsd:import namespace="9846db83-8bb0-4381-9fbf-2ee116a1e766"/>
    <xsd:import namespace="a8114b89-f221-4097-97ac-4e23deb53b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6db83-8bb0-4381-9fbf-2ee116a1e7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14b89-f221-4097-97ac-4e23deb53b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E89797-3DC9-4353-9AD3-483A020E24E6}"/>
</file>

<file path=customXml/itemProps2.xml><?xml version="1.0" encoding="utf-8"?>
<ds:datastoreItem xmlns:ds="http://schemas.openxmlformats.org/officeDocument/2006/customXml" ds:itemID="{1D8A2DCF-5AEC-45B3-B0A4-14A5786BE93C}"/>
</file>

<file path=customXml/itemProps3.xml><?xml version="1.0" encoding="utf-8"?>
<ds:datastoreItem xmlns:ds="http://schemas.openxmlformats.org/officeDocument/2006/customXml" ds:itemID="{C46C563F-45F3-439E-B4CE-EAFDD575FB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Sapphire Ventures</Company>
  <HyperlinkBase>www.sapphireventures.com</HyperlinkBas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Sapphire Ventures data room template</dc:title>
  <dc:subject/>
  <dc:creator>Thomas Moon</dc:creator>
  <cp:keywords/>
  <dc:description/>
  <cp:lastModifiedBy/>
  <cp:revision/>
  <dcterms:created xsi:type="dcterms:W3CDTF">2019-07-01T15:17:48Z</dcterms:created>
  <dcterms:modified xsi:type="dcterms:W3CDTF">2022-03-23T16:57:21Z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0x0101002E3E7BCF9584E54E8140E508F58F5139</vt:lpwstr>
  </property>
</Properties>
</file>